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<sst xmlns="http://schemas.openxmlformats.org/spreadsheetml/2006/main" count="85" uniqueCount="59">
  <si>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</si>
  <si>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</si>
  <si>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</si>
  <si>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</si>
  <si>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</si>
  <si>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</si>
  <si>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</si>
  <si>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</si>
  <si>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</si>
  <si>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</si>
  <si>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</si>
  <si>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</si>
  <si>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</si>
  <si>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</si>
  <si>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</si>
  <si>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</si>
  <si>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</si>
  <si>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</si>
  <si>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</si>
  <si>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</si>
  <si>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</si>
  <si>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</si>
  <si>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</si>
  <si>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</si>
  <si>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</si>
  <si>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</si>
  <si>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</si>
  <si>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</si>
  <si>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</si>
  <si>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</si>
  <si>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</si>
  <si>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</si>
  <si>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</si>
  <si>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</si>
  <si>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</si>
  <si>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</si>
  <si>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</si>
  <si>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</si>
  <si>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 xml:space="preserve">в том числе в муниципальной собственности </t>
  </si>
  <si>
    <t>кв.м.</t>
  </si>
  <si>
    <t>Долг за УК (+),   перерасход  (-)</t>
  </si>
  <si>
    <t>руб./м2</t>
  </si>
  <si>
    <t>сумма,т.р.</t>
  </si>
  <si>
    <t>с.Дивеево, ул.Комсомольская, 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</si>
  <si>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</si>
  <si>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</si>
  <si>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</si>
  <si>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</si>
  <si>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</si>
  <si>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</si>
  <si>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</si>
  <si>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</si>
  <si>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</si>
  <si>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</si>
  <si>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</si>
  <si>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</si>
  <si>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Задолженность собственников на 01.01.2013г., руб.</t>
  </si>
  <si>
    <t>за 2012 год</t>
  </si>
  <si>
    <t>Оплачено собственниками за 2012г.,               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</si>
</sst>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72" fontId="6" fillId="0" borderId="30" xfId="0" applyNumberFormat="1" applyFont="1" applyBorder="1" applyAlignment="1">
      <alignment horizontal="right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72" fontId="6" fillId="0" borderId="3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7">
      <selection activeCell="J20" sqref="J20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3" width="13.75390625" style="2" customWidth="1"/>
    <col min="4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2"/>
      <c r="H2" s="12"/>
      <c r="I2" s="12"/>
    </row>
    <row r="3" spans="2:9" ht="15.75">
      <c r="B3" s="67" t="s">
        <v>18</v>
      </c>
      <c r="C3" s="67"/>
      <c r="D3" s="67"/>
      <c r="E3" s="67"/>
      <c r="F3" s="67"/>
      <c r="G3" s="11"/>
      <c r="H3" s="11"/>
      <c r="I3" s="11"/>
    </row>
    <row r="4" spans="2:9" ht="15.75">
      <c r="B4" s="67" t="s">
        <v>20</v>
      </c>
      <c r="C4" s="67"/>
      <c r="D4" s="67"/>
      <c r="E4" s="67"/>
      <c r="F4" s="67"/>
      <c r="G4" s="11"/>
      <c r="H4" s="11"/>
      <c r="I4" s="11"/>
    </row>
    <row r="5" spans="2:9" ht="15.75">
      <c r="B5" s="67" t="s">
        <v>57</v>
      </c>
      <c r="C5" s="67"/>
      <c r="D5" s="67"/>
      <c r="E5" s="67"/>
      <c r="F5" s="67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37</v>
      </c>
      <c r="C7" s="9"/>
      <c r="D7" s="37">
        <v>941.95</v>
      </c>
      <c r="E7" s="36" t="s">
        <v>39</v>
      </c>
    </row>
    <row r="8" spans="2:5" ht="15.75">
      <c r="B8" s="9" t="s">
        <v>38</v>
      </c>
      <c r="C8" s="9"/>
      <c r="D8" s="59"/>
      <c r="E8" t="s">
        <v>39</v>
      </c>
    </row>
    <row r="9" spans="2:5" ht="15.75">
      <c r="B9" s="9"/>
      <c r="C9" s="9"/>
      <c r="D9" s="9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58" t="s">
        <v>48</v>
      </c>
      <c r="D12" s="58" t="s">
        <v>55</v>
      </c>
      <c r="E12" s="58" t="s">
        <v>58</v>
      </c>
      <c r="F12" s="58" t="s">
        <v>56</v>
      </c>
    </row>
    <row r="13" spans="2:6" ht="15.75" customHeight="1">
      <c r="B13" s="68" t="s">
        <v>43</v>
      </c>
      <c r="C13" s="69"/>
      <c r="D13" s="70"/>
      <c r="E13" s="70"/>
      <c r="F13" s="71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3" t="s">
        <v>31</v>
      </c>
      <c r="C15" s="78">
        <v>5436.38</v>
      </c>
      <c r="D15" s="78">
        <v>163373.61</v>
      </c>
      <c r="E15" s="79">
        <v>161545.44</v>
      </c>
      <c r="F15" s="79">
        <f>C15+D15-E15</f>
        <v>7264.549999999988</v>
      </c>
    </row>
    <row r="16" spans="2:6" ht="204" customHeight="1">
      <c r="B16" s="14" t="s">
        <v>46</v>
      </c>
      <c r="C16" s="78"/>
      <c r="D16" s="78"/>
      <c r="E16" s="80"/>
      <c r="F16" s="80"/>
    </row>
    <row r="17" spans="2:6" ht="18.75" customHeight="1" thickBot="1">
      <c r="B17" s="33" t="s">
        <v>47</v>
      </c>
      <c r="C17" s="45"/>
      <c r="D17" s="81">
        <v>170.23</v>
      </c>
      <c r="E17" s="81">
        <v>170.23</v>
      </c>
      <c r="F17" s="46">
        <f>C17+D17-E17</f>
        <v>0</v>
      </c>
    </row>
    <row r="18" spans="2:6" ht="16.5" thickBot="1">
      <c r="B18" s="18" t="s">
        <v>23</v>
      </c>
      <c r="C18" s="47">
        <f>C15+C17</f>
        <v>5436.38</v>
      </c>
      <c r="D18" s="25">
        <f>D15+D17</f>
        <v>163543.84</v>
      </c>
      <c r="E18" s="25">
        <f>E15+E17</f>
        <v>161715.67</v>
      </c>
      <c r="F18" s="25">
        <f>F15+F17</f>
        <v>7264.549999999988</v>
      </c>
    </row>
    <row r="19" spans="2:6" ht="15.75">
      <c r="B19" s="61" t="s">
        <v>11</v>
      </c>
      <c r="C19" s="62"/>
      <c r="D19" s="62"/>
      <c r="E19" s="62"/>
      <c r="F19" s="63"/>
    </row>
    <row r="20" spans="2:6" ht="15.75">
      <c r="B20" s="10" t="s">
        <v>12</v>
      </c>
      <c r="C20" s="48"/>
      <c r="D20" s="8"/>
      <c r="E20" s="6"/>
      <c r="F20" s="5"/>
    </row>
    <row r="21" spans="2:6" ht="15.75">
      <c r="B21" s="10" t="s">
        <v>34</v>
      </c>
      <c r="C21" s="85">
        <v>1862.66</v>
      </c>
      <c r="D21" s="82">
        <v>42116.12</v>
      </c>
      <c r="E21" s="83">
        <v>42459.26</v>
      </c>
      <c r="F21" s="84">
        <f>C21+D21-E21</f>
        <v>1519.520000000004</v>
      </c>
    </row>
    <row r="22" spans="2:6" ht="15.75">
      <c r="B22" s="10" t="s">
        <v>13</v>
      </c>
      <c r="C22" s="83"/>
      <c r="D22" s="82"/>
      <c r="E22" s="83"/>
      <c r="F22" s="84"/>
    </row>
    <row r="23" spans="2:6" ht="15.75">
      <c r="B23" s="10" t="s">
        <v>14</v>
      </c>
      <c r="C23" s="85">
        <v>2452.95</v>
      </c>
      <c r="D23" s="85">
        <v>64916.21</v>
      </c>
      <c r="E23" s="85">
        <v>64598.38</v>
      </c>
      <c r="F23" s="84">
        <f>C23+D23-E23</f>
        <v>2770.780000000006</v>
      </c>
    </row>
    <row r="24" spans="2:6" ht="16.5" thickBot="1">
      <c r="B24" s="20" t="s">
        <v>15</v>
      </c>
      <c r="C24" s="20"/>
      <c r="D24" s="16"/>
      <c r="E24" s="15"/>
      <c r="F24" s="17"/>
    </row>
    <row r="25" spans="2:6" ht="16.5" thickBot="1">
      <c r="B25" s="18" t="s">
        <v>24</v>
      </c>
      <c r="C25" s="47">
        <f>C21+C23</f>
        <v>4315.61</v>
      </c>
      <c r="D25" s="25">
        <f>SUM(D20:D24)</f>
        <v>107032.33</v>
      </c>
      <c r="E25" s="25">
        <f>SUM(E20:E24)</f>
        <v>107057.64</v>
      </c>
      <c r="F25" s="25">
        <f>SUM(F20:F24)</f>
        <v>4290.30000000001</v>
      </c>
    </row>
    <row r="26" spans="2:6" ht="27">
      <c r="B26" s="26" t="s">
        <v>16</v>
      </c>
      <c r="C26" s="27">
        <f>C25+C18</f>
        <v>9751.99</v>
      </c>
      <c r="D26" s="27">
        <f>D18+D25</f>
        <v>270576.17</v>
      </c>
      <c r="E26" s="27">
        <f>E18+E25</f>
        <v>268773.31</v>
      </c>
      <c r="F26" s="27">
        <f>F18+F25</f>
        <v>11554.849999999999</v>
      </c>
    </row>
    <row r="27" spans="2:6" ht="16.5" thickBot="1">
      <c r="B27" s="64" t="s">
        <v>32</v>
      </c>
      <c r="C27" s="65"/>
      <c r="D27" s="65"/>
      <c r="E27" s="65"/>
      <c r="F27" s="66"/>
    </row>
    <row r="28" spans="2:6" ht="16.5" thickBot="1">
      <c r="B28" s="18" t="s">
        <v>25</v>
      </c>
      <c r="C28" s="47"/>
      <c r="D28" s="25"/>
      <c r="E28" s="49"/>
      <c r="F28" s="50">
        <f>C28+D28-E28</f>
        <v>0</v>
      </c>
    </row>
    <row r="30" spans="2:8" ht="15.75">
      <c r="B30" s="67" t="s">
        <v>54</v>
      </c>
      <c r="C30" s="67"/>
      <c r="D30" s="67"/>
      <c r="E30" s="67"/>
      <c r="F30" s="67"/>
      <c r="G30" s="12"/>
      <c r="H30" s="12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D27" sqref="D27"/>
    </sheetView>
  </sheetViews>
  <sheetFormatPr defaultColWidth="9.00390625" defaultRowHeight="15.75"/>
  <cols>
    <col min="1" max="1" width="20.25390625" style="2" customWidth="1"/>
    <col min="2" max="2" width="10.625" style="0" customWidth="1"/>
    <col min="3" max="3" width="10.875" style="0" customWidth="1"/>
    <col min="4" max="4" width="13.25390625" style="0" customWidth="1"/>
    <col min="5" max="5" width="14.25390625" style="0" customWidth="1"/>
    <col min="6" max="6" width="11.125" style="0" customWidth="1"/>
    <col min="7" max="7" width="11.25390625" style="0" customWidth="1"/>
  </cols>
  <sheetData>
    <row r="1" spans="1:7" ht="15.75">
      <c r="A1" s="72" t="s">
        <v>27</v>
      </c>
      <c r="B1" s="72"/>
      <c r="C1" s="72"/>
      <c r="D1" s="72"/>
      <c r="E1" s="72"/>
      <c r="F1" s="72"/>
      <c r="G1" s="72"/>
    </row>
    <row r="2" spans="1:7" ht="15.75">
      <c r="A2" s="72" t="s">
        <v>26</v>
      </c>
      <c r="B2" s="72"/>
      <c r="C2" s="72"/>
      <c r="D2" s="72"/>
      <c r="E2" s="72"/>
      <c r="F2" s="72"/>
      <c r="G2" s="72"/>
    </row>
    <row r="3" spans="1:7" ht="15.75">
      <c r="A3" s="73" t="s">
        <v>0</v>
      </c>
      <c r="B3" s="73"/>
      <c r="C3" s="73"/>
      <c r="D3" s="73"/>
      <c r="E3" s="73"/>
      <c r="F3" s="73"/>
      <c r="G3" s="73"/>
    </row>
    <row r="4" spans="1:7" ht="15.75">
      <c r="A4" s="35"/>
      <c r="B4" s="38"/>
      <c r="C4" s="35"/>
      <c r="D4" s="74" t="s">
        <v>40</v>
      </c>
      <c r="E4" s="74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68" t="s">
        <v>43</v>
      </c>
      <c r="B6" s="70"/>
      <c r="C6" s="70"/>
      <c r="D6" s="70"/>
      <c r="E6" s="70"/>
      <c r="F6" s="70"/>
      <c r="G6" s="71"/>
    </row>
    <row r="7" spans="1:7" ht="15.75" customHeight="1">
      <c r="A7" s="61" t="s">
        <v>9</v>
      </c>
      <c r="B7" s="62"/>
      <c r="C7" s="62"/>
      <c r="D7" s="62"/>
      <c r="E7" s="62"/>
      <c r="F7" s="62"/>
      <c r="G7" s="63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19" t="s">
        <v>8</v>
      </c>
      <c r="G8" s="19" t="s">
        <v>8</v>
      </c>
    </row>
    <row r="9" spans="1:7" ht="25.5">
      <c r="A9" s="4" t="s">
        <v>49</v>
      </c>
      <c r="B9" s="51">
        <v>1.73</v>
      </c>
      <c r="C9" s="51">
        <v>1.73</v>
      </c>
      <c r="D9" s="5">
        <f>B9-C9</f>
        <v>0</v>
      </c>
      <c r="E9" s="5">
        <f>D9*'Часть 1'!$D$7*12</f>
        <v>0</v>
      </c>
      <c r="F9" s="19" t="s">
        <v>8</v>
      </c>
      <c r="G9" s="19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19" t="s">
        <v>8</v>
      </c>
      <c r="G10" s="19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19" t="s">
        <v>8</v>
      </c>
      <c r="G11" s="19" t="s">
        <v>8</v>
      </c>
    </row>
    <row r="12" spans="1:7" ht="46.5" customHeight="1">
      <c r="A12" s="4" t="s">
        <v>36</v>
      </c>
      <c r="B12" s="51">
        <v>0.05</v>
      </c>
      <c r="C12" s="51">
        <v>0.05</v>
      </c>
      <c r="D12" s="5">
        <f t="shared" si="0"/>
        <v>0</v>
      </c>
      <c r="E12" s="5">
        <f>D12*'Часть 1'!$D$7*12</f>
        <v>0</v>
      </c>
      <c r="F12" s="19" t="s">
        <v>8</v>
      </c>
      <c r="G12" s="19" t="s">
        <v>8</v>
      </c>
    </row>
    <row r="13" spans="1:7" ht="41.25" customHeight="1">
      <c r="A13" s="4" t="s">
        <v>50</v>
      </c>
      <c r="B13" s="51"/>
      <c r="C13" s="51"/>
      <c r="D13" s="5">
        <f t="shared" si="0"/>
        <v>0</v>
      </c>
      <c r="E13" s="5">
        <f>D13*'Часть 1'!$D$7*12</f>
        <v>0</v>
      </c>
      <c r="F13" s="19"/>
      <c r="G13" s="19"/>
    </row>
    <row r="14" spans="1:7" ht="120.75" customHeight="1">
      <c r="A14" s="34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19" t="s">
        <v>8</v>
      </c>
      <c r="G14" s="19" t="s">
        <v>8</v>
      </c>
    </row>
    <row r="15" spans="1:7" ht="127.5">
      <c r="A15" s="21" t="s">
        <v>45</v>
      </c>
      <c r="B15" s="17">
        <v>5.44</v>
      </c>
      <c r="C15" s="17">
        <v>5.44</v>
      </c>
      <c r="D15" s="5">
        <f>B15-C15</f>
        <v>0</v>
      </c>
      <c r="E15" s="5">
        <f>D15*'Часть 1'!$D$7*12</f>
        <v>0</v>
      </c>
      <c r="F15" s="19" t="s">
        <v>8</v>
      </c>
      <c r="G15" s="19" t="s">
        <v>8</v>
      </c>
    </row>
    <row r="16" spans="1:7" ht="15.75">
      <c r="A16" s="21" t="s">
        <v>51</v>
      </c>
      <c r="B16" s="17">
        <v>0.88</v>
      </c>
      <c r="C16" s="17">
        <v>0.88</v>
      </c>
      <c r="D16" s="5">
        <f t="shared" si="0"/>
        <v>0</v>
      </c>
      <c r="E16" s="5">
        <f>D16*'Часть 1'!$D$7*12</f>
        <v>0</v>
      </c>
      <c r="F16" s="19" t="s">
        <v>8</v>
      </c>
      <c r="G16" s="19" t="s">
        <v>8</v>
      </c>
    </row>
    <row r="17" spans="1:7" ht="38.25">
      <c r="A17" s="21" t="s">
        <v>52</v>
      </c>
      <c r="B17" s="17">
        <v>0.87</v>
      </c>
      <c r="C17" s="17">
        <v>0.87</v>
      </c>
      <c r="D17" s="17">
        <f t="shared" si="0"/>
        <v>0</v>
      </c>
      <c r="E17" s="5">
        <f>D17*'Часть 1'!$D$7*12</f>
        <v>0</v>
      </c>
      <c r="F17" s="22"/>
      <c r="G17" s="22"/>
    </row>
    <row r="18" spans="1:7" ht="26.25" thickBot="1">
      <c r="A18" s="21" t="s">
        <v>7</v>
      </c>
      <c r="B18" s="52">
        <v>0.2</v>
      </c>
      <c r="C18" s="52">
        <v>0.2</v>
      </c>
      <c r="D18" s="17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16.5" thickBot="1">
      <c r="A19" s="18" t="s">
        <v>28</v>
      </c>
      <c r="B19" s="28">
        <f>SUM(B8:B18)</f>
        <v>14.64</v>
      </c>
      <c r="C19" s="28">
        <f>SUM(C8:C18)</f>
        <v>14.64</v>
      </c>
      <c r="D19" s="28">
        <f>SUM(D8:D18)</f>
        <v>0</v>
      </c>
      <c r="E19" s="28">
        <f>SUM(E8:E18)</f>
        <v>0</v>
      </c>
      <c r="F19" s="23" t="s">
        <v>8</v>
      </c>
      <c r="G19" s="24" t="s">
        <v>8</v>
      </c>
    </row>
    <row r="20" spans="1:7" ht="15.75">
      <c r="A20" s="75" t="s">
        <v>10</v>
      </c>
      <c r="B20" s="76"/>
      <c r="C20" s="76"/>
      <c r="D20" s="76"/>
      <c r="E20" s="76"/>
      <c r="F20" s="76"/>
      <c r="G20" s="77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29" t="s">
        <v>30</v>
      </c>
      <c r="B22" s="32">
        <f>B19+B21</f>
        <v>14.64</v>
      </c>
      <c r="C22" s="32">
        <f>C19+C21</f>
        <v>14.64</v>
      </c>
      <c r="D22" s="32">
        <f>D19+D21</f>
        <v>0</v>
      </c>
      <c r="E22" s="57">
        <f>E19+E21</f>
        <v>0</v>
      </c>
      <c r="F22" s="30" t="s">
        <v>8</v>
      </c>
      <c r="G22" s="31" t="s">
        <v>8</v>
      </c>
    </row>
    <row r="23" spans="1:7" ht="15.75">
      <c r="A23" s="67" t="s">
        <v>54</v>
      </c>
      <c r="B23" s="67"/>
      <c r="C23" s="67"/>
      <c r="D23" s="67"/>
      <c r="E23" s="67"/>
      <c r="F23" s="67"/>
      <c r="G23" s="67"/>
    </row>
    <row r="24" spans="1:7" ht="15.75">
      <c r="A24" s="67"/>
      <c r="B24" s="67"/>
      <c r="C24" s="67"/>
      <c r="D24" s="67"/>
      <c r="E24" s="67"/>
      <c r="F24" s="67"/>
      <c r="G24" s="67"/>
    </row>
  </sheetData>
  <sheetProtection/>
  <mergeCells count="9">
    <mergeCell ref="A24:G24"/>
    <mergeCell ref="A6:G6"/>
    <mergeCell ref="A1:G1"/>
    <mergeCell ref="A2:G2"/>
    <mergeCell ref="A3:G3"/>
    <mergeCell ref="A7:G7"/>
    <mergeCell ref="D4:E4"/>
    <mergeCell ref="A20:G20"/>
    <mergeCell ref="A23:G23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2013-03-11T04:39:12Z</cp:lastPrinted>
  <dcterms:created xsi:type="dcterms:W3CDTF">2008-12-01T07:12:21Z</dcterms:created>
  <dcterms:modified xsi:type="dcterms:W3CDTF">2013-03-11T04:42:56Z</dcterms:modified>
  <cp:category/>
  <cp:version/>
  <cp:contentType/>
  <cp:contentStatus/>
</cp:coreProperties>
</file>