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<sst xmlns="http://schemas.openxmlformats.org/spreadsheetml/2006/main" count="101" uniqueCount="69">
  <si>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</si>
  <si>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</si>
  <si>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</si>
  <si>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</si>
  <si>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</si>
  <si>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</si>
  <si>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</si>
  <si>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</si>
  <si>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</si>
  <si>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</si>
  <si>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</si>
  <si>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</si>
  <si>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</si>
  <si>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</si>
  <si>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</si>
  <si>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</si>
  <si>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</si>
  <si>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</si>
  <si>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</si>
  <si>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</si>
  <si>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</si>
  <si>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</si>
  <si>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</si>
  <si>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</si>
  <si>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</si>
  <si>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</si>
  <si>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</si>
  <si>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</si>
  <si>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</si>
  <si>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</si>
  <si>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</si>
  <si>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</si>
  <si>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</si>
  <si>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</si>
  <si>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</si>
  <si>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</si>
  <si>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</si>
  <si>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ул.Космонавтов, 12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</si>
  <si>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</si>
  <si>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</si>
  <si>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</si>
  <si>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</si>
  <si>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</si>
  <si>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</si>
  <si>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</si>
  <si>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</si>
  <si>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</si>
  <si>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</si>
  <si>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</si>
  <si>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</si>
  <si>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</si>
  <si>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</si>
  <si>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</si>
  <si>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</si>
  <si>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</si>
  <si>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</si>
  <si>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</si>
  <si>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</si>
  <si>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</si>
  <si>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ремонт цоколя</t>
  </si>
  <si>
    <t>ремонт козырьков</t>
  </si>
  <si>
    <t>ремонт откосов</t>
  </si>
  <si>
    <t>34 м.п.</t>
  </si>
  <si>
    <t>2 шт.</t>
  </si>
  <si>
    <t>1,5 м.п.</t>
  </si>
  <si>
    <t xml:space="preserve">Замена вод. крана ХВС </t>
  </si>
  <si>
    <t>1шт.</t>
  </si>
  <si>
    <t>Замена водопровода ХВС           ( 2011г.)</t>
  </si>
  <si>
    <t>4шт.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</si>
</sst>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169" fontId="6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0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0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0" fontId="6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9">
      <selection activeCell="H27" sqref="H27"/>
    </sheetView>
  </sheetViews>
  <sheetFormatPr defaultColWidth="9.00390625" defaultRowHeight="15.75"/>
  <cols>
    <col min="1" max="1" width="3.00390625" style="0" customWidth="1"/>
    <col min="2" max="2" width="25.25390625" style="2" customWidth="1"/>
    <col min="3" max="3" width="13.00390625" style="2" customWidth="1"/>
    <col min="4" max="4" width="13.25390625" style="2" customWidth="1"/>
    <col min="5" max="5" width="13.25390625" style="0" customWidth="1"/>
    <col min="6" max="6" width="13.00390625" style="0" customWidth="1"/>
  </cols>
  <sheetData>
    <row r="1" ht="15.75">
      <c r="E1" s="1"/>
    </row>
    <row r="2" spans="2:9" ht="15.75">
      <c r="B2" s="68" t="s">
        <v>19</v>
      </c>
      <c r="C2" s="68"/>
      <c r="D2" s="68"/>
      <c r="E2" s="68"/>
      <c r="F2" s="68"/>
      <c r="G2" s="13"/>
      <c r="H2" s="13"/>
      <c r="I2" s="13"/>
    </row>
    <row r="3" spans="2:9" ht="15.75">
      <c r="B3" s="68" t="s">
        <v>18</v>
      </c>
      <c r="C3" s="68"/>
      <c r="D3" s="68"/>
      <c r="E3" s="68"/>
      <c r="F3" s="68"/>
      <c r="G3" s="12"/>
      <c r="H3" s="12"/>
      <c r="I3" s="12"/>
    </row>
    <row r="4" spans="2:9" ht="15.75">
      <c r="B4" s="68" t="s">
        <v>20</v>
      </c>
      <c r="C4" s="68"/>
      <c r="D4" s="68"/>
      <c r="E4" s="68"/>
      <c r="F4" s="68"/>
      <c r="G4" s="12"/>
      <c r="H4" s="12"/>
      <c r="I4" s="12"/>
    </row>
    <row r="5" spans="2:9" ht="15.75">
      <c r="B5" s="68" t="s">
        <v>58</v>
      </c>
      <c r="C5" s="68"/>
      <c r="D5" s="68"/>
      <c r="E5" s="68"/>
      <c r="F5" s="68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38</v>
      </c>
      <c r="C7" s="10"/>
      <c r="D7" s="43">
        <v>485.4</v>
      </c>
      <c r="E7" s="42" t="s">
        <v>39</v>
      </c>
    </row>
    <row r="8" spans="2:5" ht="15.75">
      <c r="B8" s="10" t="s">
        <v>40</v>
      </c>
      <c r="C8" s="10"/>
      <c r="D8" s="10"/>
      <c r="E8" t="s">
        <v>39</v>
      </c>
    </row>
    <row r="9" spans="2:5" ht="15.75">
      <c r="B9" s="10"/>
      <c r="C9" s="10"/>
      <c r="D9" s="10"/>
      <c r="E9" s="1"/>
    </row>
    <row r="10" spans="2:6" ht="15.75">
      <c r="B10" s="69" t="s">
        <v>21</v>
      </c>
      <c r="C10" s="69"/>
      <c r="D10" s="69"/>
      <c r="E10" s="69"/>
      <c r="F10" s="69"/>
    </row>
    <row r="11" spans="2:6" ht="15.75">
      <c r="B11" s="69" t="s">
        <v>22</v>
      </c>
      <c r="C11" s="69"/>
      <c r="D11" s="69"/>
      <c r="E11" s="69"/>
      <c r="F11" s="69"/>
    </row>
    <row r="12" spans="2:6" ht="110.25" customHeight="1">
      <c r="B12" s="3" t="s">
        <v>17</v>
      </c>
      <c r="C12" s="62" t="s">
        <v>48</v>
      </c>
      <c r="D12" s="62" t="s">
        <v>55</v>
      </c>
      <c r="E12" s="62" t="s">
        <v>56</v>
      </c>
      <c r="F12" s="62" t="s">
        <v>57</v>
      </c>
    </row>
    <row r="13" spans="2:6" ht="15.75" customHeight="1">
      <c r="B13" s="73" t="s">
        <v>37</v>
      </c>
      <c r="C13" s="74"/>
      <c r="D13" s="75"/>
      <c r="E13" s="75"/>
      <c r="F13" s="76"/>
    </row>
    <row r="14" spans="2:6" ht="15.75" customHeight="1">
      <c r="B14" s="70" t="s">
        <v>33</v>
      </c>
      <c r="C14" s="71"/>
      <c r="D14" s="71"/>
      <c r="E14" s="71"/>
      <c r="F14" s="72"/>
    </row>
    <row r="15" spans="2:6" ht="15.75" customHeight="1">
      <c r="B15" s="14" t="s">
        <v>31</v>
      </c>
      <c r="C15" s="77">
        <v>4618.85</v>
      </c>
      <c r="D15" s="88">
        <v>121912.59</v>
      </c>
      <c r="E15" s="88">
        <v>127012.71</v>
      </c>
      <c r="F15" s="89">
        <f>C15+D15-E15</f>
        <v>-481.2700000000041</v>
      </c>
    </row>
    <row r="16" spans="2:6" ht="199.5" customHeight="1">
      <c r="B16" s="15" t="s">
        <v>46</v>
      </c>
      <c r="C16" s="78"/>
      <c r="D16" s="90"/>
      <c r="E16" s="90"/>
      <c r="F16" s="91"/>
    </row>
    <row r="17" spans="2:6" ht="18.75" customHeight="1" thickBot="1">
      <c r="B17" s="39" t="s">
        <v>47</v>
      </c>
      <c r="C17" s="52"/>
      <c r="D17" s="37"/>
      <c r="E17" s="38"/>
      <c r="F17" s="38"/>
    </row>
    <row r="18" spans="2:6" ht="16.5" thickBot="1">
      <c r="B18" s="19" t="s">
        <v>23</v>
      </c>
      <c r="C18" s="54">
        <f>C15</f>
        <v>4618.85</v>
      </c>
      <c r="D18" s="29">
        <f>D15+D17</f>
        <v>121912.59</v>
      </c>
      <c r="E18" s="29">
        <f>E15+E17</f>
        <v>127012.71</v>
      </c>
      <c r="F18" s="29">
        <f>F15+F17</f>
        <v>-481.2700000000041</v>
      </c>
    </row>
    <row r="19" spans="2:6" ht="15.75">
      <c r="B19" s="79" t="s">
        <v>11</v>
      </c>
      <c r="C19" s="80"/>
      <c r="D19" s="80"/>
      <c r="E19" s="80"/>
      <c r="F19" s="81"/>
    </row>
    <row r="20" spans="2:6" ht="15.75">
      <c r="B20" s="11" t="s">
        <v>12</v>
      </c>
      <c r="C20" s="92">
        <v>10813.75</v>
      </c>
      <c r="D20" s="92">
        <v>205466.88</v>
      </c>
      <c r="E20" s="92">
        <v>216564.55</v>
      </c>
      <c r="F20" s="93">
        <f>C20+D20-E20</f>
        <v>-283.9199999999837</v>
      </c>
    </row>
    <row r="21" spans="2:6" ht="15.75">
      <c r="B21" s="11" t="s">
        <v>34</v>
      </c>
      <c r="C21" s="92">
        <v>1554.56</v>
      </c>
      <c r="D21" s="92">
        <v>25961</v>
      </c>
      <c r="E21" s="92">
        <v>27444.24</v>
      </c>
      <c r="F21" s="93">
        <f>C21+D21-E21</f>
        <v>71.31999999999971</v>
      </c>
    </row>
    <row r="22" spans="2:6" ht="15.75">
      <c r="B22" s="11" t="s">
        <v>13</v>
      </c>
      <c r="C22" s="94"/>
      <c r="D22" s="95"/>
      <c r="E22" s="94"/>
      <c r="F22" s="93"/>
    </row>
    <row r="23" spans="2:6" ht="15.75">
      <c r="B23" s="11" t="s">
        <v>14</v>
      </c>
      <c r="C23" s="92">
        <v>2349.6</v>
      </c>
      <c r="D23" s="92">
        <v>42204.73</v>
      </c>
      <c r="E23" s="92">
        <v>44468.55</v>
      </c>
      <c r="F23" s="93">
        <f>C23+D23-E23</f>
        <v>85.77999999999884</v>
      </c>
    </row>
    <row r="24" spans="2:6" ht="16.5" thickBot="1">
      <c r="B24" s="24" t="s">
        <v>15</v>
      </c>
      <c r="C24" s="67"/>
      <c r="D24" s="17"/>
      <c r="E24" s="16"/>
      <c r="F24" s="26"/>
    </row>
    <row r="25" spans="2:6" ht="16.5" thickBot="1">
      <c r="B25" s="19" t="s">
        <v>24</v>
      </c>
      <c r="C25" s="54">
        <f>C20+C21+C23</f>
        <v>14717.91</v>
      </c>
      <c r="D25" s="29">
        <f>SUM(D20:D24)</f>
        <v>273632.61</v>
      </c>
      <c r="E25" s="29">
        <f>SUM(E20:E24)</f>
        <v>288477.33999999997</v>
      </c>
      <c r="F25" s="29">
        <f>SUM(F20:F24)</f>
        <v>-126.81999999998516</v>
      </c>
    </row>
    <row r="26" spans="2:6" ht="27">
      <c r="B26" s="30" t="s">
        <v>16</v>
      </c>
      <c r="C26" s="31">
        <f>C25+C18</f>
        <v>19336.760000000002</v>
      </c>
      <c r="D26" s="31">
        <f>D18+D25</f>
        <v>395545.19999999995</v>
      </c>
      <c r="E26" s="31">
        <f>E18+E25</f>
        <v>415490.05</v>
      </c>
      <c r="F26" s="31">
        <f>F18+F25</f>
        <v>-608.0899999999892</v>
      </c>
    </row>
    <row r="27" spans="2:6" ht="16.5" thickBot="1">
      <c r="B27" s="70" t="s">
        <v>32</v>
      </c>
      <c r="C27" s="71"/>
      <c r="D27" s="71"/>
      <c r="E27" s="71"/>
      <c r="F27" s="72"/>
    </row>
    <row r="28" spans="2:6" ht="16.5" thickBot="1">
      <c r="B28" s="19" t="s">
        <v>25</v>
      </c>
      <c r="C28" s="53"/>
      <c r="D28" s="20"/>
      <c r="E28" s="21"/>
      <c r="F28" s="22"/>
    </row>
    <row r="30" spans="2:8" ht="15.75">
      <c r="B30" s="68" t="s">
        <v>54</v>
      </c>
      <c r="C30" s="68"/>
      <c r="D30" s="68"/>
      <c r="E30" s="68"/>
      <c r="F30" s="68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6">
      <selection activeCell="D36" sqref="D3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27</v>
      </c>
      <c r="B1" s="82"/>
      <c r="C1" s="82"/>
      <c r="D1" s="82"/>
      <c r="E1" s="82"/>
      <c r="F1" s="82"/>
      <c r="G1" s="82"/>
    </row>
    <row r="2" spans="1:7" ht="15.75">
      <c r="A2" s="82" t="s">
        <v>26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41"/>
      <c r="B4" s="44"/>
      <c r="C4" s="41"/>
      <c r="D4" s="84" t="s">
        <v>41</v>
      </c>
      <c r="E4" s="84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42</v>
      </c>
      <c r="E5" s="49" t="s">
        <v>43</v>
      </c>
      <c r="F5" s="50" t="s">
        <v>5</v>
      </c>
      <c r="G5" s="46" t="s">
        <v>6</v>
      </c>
    </row>
    <row r="6" spans="1:7" ht="15.75" customHeight="1">
      <c r="A6" s="73" t="s">
        <v>37</v>
      </c>
      <c r="B6" s="75"/>
      <c r="C6" s="75"/>
      <c r="D6" s="75"/>
      <c r="E6" s="75"/>
      <c r="F6" s="75"/>
      <c r="G6" s="76"/>
    </row>
    <row r="7" spans="1:7" ht="15.75" customHeight="1">
      <c r="A7" s="79" t="s">
        <v>9</v>
      </c>
      <c r="B7" s="80"/>
      <c r="C7" s="80"/>
      <c r="D7" s="80"/>
      <c r="E7" s="80"/>
      <c r="F7" s="80"/>
      <c r="G7" s="81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5"/>
      <c r="C9" s="55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6.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1.25" customHeight="1">
      <c r="A12" s="4" t="s">
        <v>36</v>
      </c>
      <c r="B12" s="55">
        <v>0.05</v>
      </c>
      <c r="C12" s="55">
        <v>0.05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0.5" customHeight="1">
      <c r="A13" s="4" t="s">
        <v>50</v>
      </c>
      <c r="B13" s="55">
        <v>0.24</v>
      </c>
      <c r="C13" s="55">
        <v>0.24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9" customHeight="1">
      <c r="A14" s="40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45</v>
      </c>
      <c r="B15" s="18">
        <v>5.44</v>
      </c>
      <c r="C15" s="18">
        <v>5.44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0.87</v>
      </c>
      <c r="C17" s="18">
        <v>0.87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6"/>
      <c r="C18" s="56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12.95</v>
      </c>
      <c r="C19" s="32">
        <f>SUM(C8:C18)</f>
        <v>12.95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5.75">
      <c r="A21" s="63" t="s">
        <v>59</v>
      </c>
      <c r="B21" s="60">
        <v>4.6</v>
      </c>
      <c r="C21" s="60">
        <v>4.6</v>
      </c>
      <c r="D21" s="60">
        <f>B21-C21</f>
        <v>0</v>
      </c>
      <c r="E21" s="61">
        <f>D21*'Часть 1'!D7*12/1000</f>
        <v>0</v>
      </c>
      <c r="F21" s="60" t="s">
        <v>62</v>
      </c>
      <c r="G21" s="60" t="s">
        <v>62</v>
      </c>
    </row>
    <row r="22" spans="1:7" ht="15.75">
      <c r="A22" s="63" t="s">
        <v>60</v>
      </c>
      <c r="B22" s="60">
        <v>3.24</v>
      </c>
      <c r="C22" s="60">
        <v>3.24</v>
      </c>
      <c r="D22" s="60"/>
      <c r="E22" s="61"/>
      <c r="F22" s="60" t="s">
        <v>63</v>
      </c>
      <c r="G22" s="60" t="s">
        <v>63</v>
      </c>
    </row>
    <row r="23" spans="1:7" ht="15.75">
      <c r="A23" s="63" t="s">
        <v>61</v>
      </c>
      <c r="B23" s="60">
        <v>0.16</v>
      </c>
      <c r="C23" s="60"/>
      <c r="D23" s="60">
        <f>B23-C23</f>
        <v>0.16</v>
      </c>
      <c r="E23" s="64">
        <v>0.913</v>
      </c>
      <c r="F23" s="60" t="s">
        <v>64</v>
      </c>
      <c r="G23" s="51"/>
    </row>
    <row r="24" spans="1:7" ht="15.75">
      <c r="A24" s="63" t="s">
        <v>65</v>
      </c>
      <c r="B24" s="60"/>
      <c r="C24" s="65">
        <v>0.6</v>
      </c>
      <c r="D24" s="65">
        <f>B24-C24</f>
        <v>-0.6</v>
      </c>
      <c r="E24" s="61">
        <f>D24*12*'Часть 1'!D7/1000</f>
        <v>-3.4948799999999998</v>
      </c>
      <c r="F24" s="60"/>
      <c r="G24" s="60" t="s">
        <v>66</v>
      </c>
    </row>
    <row r="25" spans="1:7" ht="26.25">
      <c r="A25" s="66" t="s">
        <v>67</v>
      </c>
      <c r="B25" s="60"/>
      <c r="C25" s="65">
        <v>2.6</v>
      </c>
      <c r="D25" s="65">
        <v>2.6</v>
      </c>
      <c r="E25" s="61">
        <f>D25*12*'Часть 1'!D7/1000</f>
        <v>15.144480000000001</v>
      </c>
      <c r="F25" s="60" t="s">
        <v>68</v>
      </c>
      <c r="G25" s="60"/>
    </row>
    <row r="26" spans="1:7" ht="16.5" thickBot="1">
      <c r="A26" s="57" t="s">
        <v>29</v>
      </c>
      <c r="B26" s="58">
        <f>SUM(B21:B25)</f>
        <v>8</v>
      </c>
      <c r="C26" s="58">
        <f>SUM(C21:C25)</f>
        <v>11.04</v>
      </c>
      <c r="D26" s="58">
        <f>SUM(D21:D25)</f>
        <v>2.16</v>
      </c>
      <c r="E26" s="58">
        <f>SUM(E21:E25)</f>
        <v>12.562600000000002</v>
      </c>
      <c r="F26" s="59" t="s">
        <v>8</v>
      </c>
      <c r="G26" s="59" t="s">
        <v>8</v>
      </c>
    </row>
    <row r="27" spans="1:7" ht="16.5" thickBot="1">
      <c r="A27" s="33" t="s">
        <v>30</v>
      </c>
      <c r="B27" s="36">
        <f>B19+B26</f>
        <v>20.95</v>
      </c>
      <c r="C27" s="36">
        <f>C19+C26</f>
        <v>23.99</v>
      </c>
      <c r="D27" s="36">
        <f>D19+D26</f>
        <v>2.16</v>
      </c>
      <c r="E27" s="36">
        <f>E19+E26</f>
        <v>12.562600000000002</v>
      </c>
      <c r="F27" s="34" t="s">
        <v>8</v>
      </c>
      <c r="G27" s="35" t="s">
        <v>8</v>
      </c>
    </row>
    <row r="28" spans="1:7" ht="15.75">
      <c r="A28" s="6"/>
      <c r="B28" s="8"/>
      <c r="C28" s="7"/>
      <c r="D28" s="7"/>
      <c r="E28" s="7"/>
      <c r="F28" s="7"/>
      <c r="G28" s="7"/>
    </row>
    <row r="30" spans="1:7" ht="15.75">
      <c r="A30" s="68" t="s">
        <v>54</v>
      </c>
      <c r="B30" s="68"/>
      <c r="C30" s="68"/>
      <c r="D30" s="68"/>
      <c r="E30" s="68"/>
      <c r="F30" s="68"/>
      <c r="G30" s="68"/>
    </row>
  </sheetData>
  <sheetProtection/>
  <mergeCells count="8">
    <mergeCell ref="A30:G30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2013-03-11T05:08:31Z</cp:lastPrinted>
  <dcterms:created xsi:type="dcterms:W3CDTF">2008-12-01T07:12:21Z</dcterms:created>
  <dcterms:modified xsi:type="dcterms:W3CDTF">2013-03-11T05:08:33Z</dcterms:modified>
  <cp:category/>
  <cp:version/>
  <cp:contentType/>
  <cp:contentStatus/>
</cp:coreProperties>
</file>