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<sst xmlns="http://schemas.openxmlformats.org/spreadsheetml/2006/main" count="89" uniqueCount="59">
  <si>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</si>
  <si>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</si>
  <si>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</si>
  <si>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</si>
  <si>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</si>
  <si>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</si>
  <si>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</si>
  <si>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</si>
  <si>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</si>
  <si>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</si>
  <si>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</si>
  <si>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</si>
  <si>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</si>
  <si>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</si>
  <si>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</si>
  <si>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</si>
  <si>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</si>
  <si>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</si>
  <si>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</si>
  <si>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</si>
  <si>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</si>
  <si>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</si>
  <si>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</si>
  <si>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</si>
  <si>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</si>
  <si>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</si>
  <si>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</si>
  <si>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</si>
  <si>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</si>
  <si>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</si>
  <si>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</si>
  <si>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</si>
  <si>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</si>
  <si>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</si>
  <si>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</si>
  <si>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</si>
  <si>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</si>
  <si>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ул.Космонавтов, 12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</si>
  <si>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</si>
  <si>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</si>
  <si>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</si>
  <si>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</si>
  <si>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</si>
  <si>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</si>
  <si>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</si>
  <si>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</si>
  <si>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</si>
  <si>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</si>
  <si>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</si>
  <si>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</si>
  <si>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</si>
  <si>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</si>
  <si>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</si>
  <si>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</si>
  <si>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01.01.2013г., руб.</t>
  </si>
  <si>
    <t>за 2013 год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</si>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</sst>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0" fontId="6" fillId="0" borderId="13" xfId="0" applyNumberFormat="1" applyFont="1" applyBorder="1" applyAlignment="1">
      <alignment horizontal="center" vertical="top" shrinkToFit="1"/>
    </xf>
    <xf numFmtId="170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170" fontId="1" fillId="0" borderId="30" xfId="0" applyNumberFormat="1" applyFont="1" applyBorder="1" applyAlignment="1">
      <alignment horizontal="center" vertical="center" shrinkToFit="1"/>
    </xf>
    <xf numFmtId="170" fontId="1" fillId="0" borderId="18" xfId="0" applyNumberFormat="1" applyFont="1" applyBorder="1" applyAlignment="1">
      <alignment horizontal="center" vertical="center" shrinkToFit="1"/>
    </xf>
    <xf numFmtId="170" fontId="1" fillId="0" borderId="1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7">
      <selection activeCell="H27" sqref="H27"/>
    </sheetView>
  </sheetViews>
  <sheetFormatPr defaultColWidth="9.00390625" defaultRowHeight="15.75"/>
  <cols>
    <col min="1" max="1" width="3.00390625" style="0" customWidth="1"/>
    <col min="2" max="2" width="25.25390625" style="2" customWidth="1"/>
    <col min="3" max="3" width="13.00390625" style="2" customWidth="1"/>
    <col min="4" max="4" width="13.25390625" style="2" customWidth="1"/>
    <col min="5" max="5" width="13.25390625" style="0" customWidth="1"/>
    <col min="6" max="6" width="13.00390625" style="0" customWidth="1"/>
  </cols>
  <sheetData>
    <row r="1" ht="15.75">
      <c r="E1" s="1"/>
    </row>
    <row r="2" spans="2:9" ht="15.75">
      <c r="B2" s="68" t="s">
        <v>19</v>
      </c>
      <c r="C2" s="68"/>
      <c r="D2" s="68"/>
      <c r="E2" s="68"/>
      <c r="F2" s="68"/>
      <c r="G2" s="13"/>
      <c r="H2" s="13"/>
      <c r="I2" s="13"/>
    </row>
    <row r="3" spans="2:9" ht="15.75">
      <c r="B3" s="68" t="s">
        <v>18</v>
      </c>
      <c r="C3" s="68"/>
      <c r="D3" s="68"/>
      <c r="E3" s="68"/>
      <c r="F3" s="68"/>
      <c r="G3" s="12"/>
      <c r="H3" s="12"/>
      <c r="I3" s="12"/>
    </row>
    <row r="4" spans="2:9" ht="15.75">
      <c r="B4" s="68" t="s">
        <v>20</v>
      </c>
      <c r="C4" s="68"/>
      <c r="D4" s="68"/>
      <c r="E4" s="68"/>
      <c r="F4" s="68"/>
      <c r="G4" s="12"/>
      <c r="H4" s="12"/>
      <c r="I4" s="12"/>
    </row>
    <row r="5" spans="2:9" ht="15.75">
      <c r="B5" s="68" t="s">
        <v>55</v>
      </c>
      <c r="C5" s="68"/>
      <c r="D5" s="68"/>
      <c r="E5" s="68"/>
      <c r="F5" s="68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38</v>
      </c>
      <c r="C7" s="10"/>
      <c r="D7" s="43">
        <v>485.4</v>
      </c>
      <c r="E7" s="42" t="s">
        <v>39</v>
      </c>
    </row>
    <row r="8" spans="2:5" ht="15.75">
      <c r="B8" s="10" t="s">
        <v>40</v>
      </c>
      <c r="C8" s="10"/>
      <c r="D8" s="10"/>
      <c r="E8" t="s">
        <v>39</v>
      </c>
    </row>
    <row r="9" spans="2:5" ht="15.75">
      <c r="B9" s="10"/>
      <c r="C9" s="10"/>
      <c r="D9" s="10"/>
      <c r="E9" s="1"/>
    </row>
    <row r="10" spans="2:6" ht="15.75">
      <c r="B10" s="69" t="s">
        <v>21</v>
      </c>
      <c r="C10" s="69"/>
      <c r="D10" s="69"/>
      <c r="E10" s="69"/>
      <c r="F10" s="69"/>
    </row>
    <row r="11" spans="2:6" ht="15.75">
      <c r="B11" s="69" t="s">
        <v>22</v>
      </c>
      <c r="C11" s="69"/>
      <c r="D11" s="69"/>
      <c r="E11" s="69"/>
      <c r="F11" s="69"/>
    </row>
    <row r="12" spans="2:6" ht="110.25" customHeight="1">
      <c r="B12" s="3" t="s">
        <v>17</v>
      </c>
      <c r="C12" s="3" t="s">
        <v>54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7" t="s">
        <v>37</v>
      </c>
      <c r="C13" s="78"/>
      <c r="D13" s="79"/>
      <c r="E13" s="79"/>
      <c r="F13" s="80"/>
    </row>
    <row r="14" spans="2:6" ht="15.75" customHeight="1">
      <c r="B14" s="70" t="s">
        <v>33</v>
      </c>
      <c r="C14" s="71"/>
      <c r="D14" s="71"/>
      <c r="E14" s="71"/>
      <c r="F14" s="72"/>
    </row>
    <row r="15" spans="2:6" ht="15.75" customHeight="1">
      <c r="B15" s="14" t="s">
        <v>31</v>
      </c>
      <c r="C15" s="81">
        <v>2106.54</v>
      </c>
      <c r="D15" s="73">
        <v>82422.24</v>
      </c>
      <c r="E15" s="73">
        <v>79767.09</v>
      </c>
      <c r="F15" s="75">
        <f>C15+D15-E15</f>
        <v>4761.690000000002</v>
      </c>
    </row>
    <row r="16" spans="2:6" ht="199.5" customHeight="1">
      <c r="B16" s="15" t="s">
        <v>46</v>
      </c>
      <c r="C16" s="82"/>
      <c r="D16" s="74"/>
      <c r="E16" s="74"/>
      <c r="F16" s="76"/>
    </row>
    <row r="17" spans="2:6" ht="18.75" customHeight="1" thickBot="1">
      <c r="B17" s="39" t="s">
        <v>47</v>
      </c>
      <c r="C17" s="51"/>
      <c r="D17" s="37"/>
      <c r="E17" s="38"/>
      <c r="F17" s="38"/>
    </row>
    <row r="18" spans="2:6" ht="16.5" thickBot="1">
      <c r="B18" s="19" t="s">
        <v>23</v>
      </c>
      <c r="C18" s="53">
        <f>C15</f>
        <v>2106.54</v>
      </c>
      <c r="D18" s="29">
        <f>D15+D17</f>
        <v>82422.24</v>
      </c>
      <c r="E18" s="29">
        <f>E15+E17</f>
        <v>79767.09</v>
      </c>
      <c r="F18" s="29">
        <f>F15+F17</f>
        <v>4761.690000000002</v>
      </c>
    </row>
    <row r="19" spans="2:6" ht="15.75">
      <c r="B19" s="83" t="s">
        <v>11</v>
      </c>
      <c r="C19" s="84"/>
      <c r="D19" s="84"/>
      <c r="E19" s="84"/>
      <c r="F19" s="85"/>
    </row>
    <row r="20" spans="2:6" ht="15.75">
      <c r="B20" s="11" t="s">
        <v>12</v>
      </c>
      <c r="C20" s="94">
        <v>7205.65</v>
      </c>
      <c r="D20" s="93">
        <v>227700.78</v>
      </c>
      <c r="E20" s="93">
        <v>220268.58</v>
      </c>
      <c r="F20" s="92">
        <f>C20+D20-E20</f>
        <v>14637.850000000006</v>
      </c>
    </row>
    <row r="21" spans="2:6" ht="15.75">
      <c r="B21" s="11" t="s">
        <v>34</v>
      </c>
      <c r="C21" s="95">
        <v>841.57</v>
      </c>
      <c r="D21" s="64">
        <v>25356.24</v>
      </c>
      <c r="E21" s="64">
        <v>24607.41</v>
      </c>
      <c r="F21" s="65">
        <f>C21+D21-E21</f>
        <v>1590.4000000000015</v>
      </c>
    </row>
    <row r="22" spans="2:6" ht="15.75">
      <c r="B22" s="11" t="s">
        <v>13</v>
      </c>
      <c r="C22" s="66"/>
      <c r="D22" s="67"/>
      <c r="E22" s="66"/>
      <c r="F22" s="65"/>
    </row>
    <row r="23" spans="2:6" ht="15.75">
      <c r="B23" s="11" t="s">
        <v>14</v>
      </c>
      <c r="C23" s="93">
        <v>1484.73</v>
      </c>
      <c r="D23" s="93">
        <v>45691.69</v>
      </c>
      <c r="E23" s="93">
        <v>44304.53</v>
      </c>
      <c r="F23" s="92">
        <f>C23+D23-E23</f>
        <v>2871.8900000000067</v>
      </c>
    </row>
    <row r="24" spans="2:6" ht="16.5" thickBot="1">
      <c r="B24" s="24" t="s">
        <v>15</v>
      </c>
      <c r="C24" s="63"/>
      <c r="D24" s="17"/>
      <c r="E24" s="16"/>
      <c r="F24" s="26"/>
    </row>
    <row r="25" spans="2:6" ht="16.5" thickBot="1">
      <c r="B25" s="19" t="s">
        <v>24</v>
      </c>
      <c r="C25" s="53">
        <f>C20+C21+C23</f>
        <v>9531.949999999999</v>
      </c>
      <c r="D25" s="29">
        <f>SUM(D20:D24)</f>
        <v>298748.70999999996</v>
      </c>
      <c r="E25" s="29">
        <f>SUM(E20:E24)</f>
        <v>289180.52</v>
      </c>
      <c r="F25" s="29">
        <f>SUM(F20:F24)</f>
        <v>19100.140000000014</v>
      </c>
    </row>
    <row r="26" spans="2:6" ht="27">
      <c r="B26" s="30" t="s">
        <v>16</v>
      </c>
      <c r="C26" s="31">
        <f>C25+C18</f>
        <v>11638.489999999998</v>
      </c>
      <c r="D26" s="31">
        <f>D18+D25</f>
        <v>381170.94999999995</v>
      </c>
      <c r="E26" s="31">
        <f>E18+E25</f>
        <v>368947.61</v>
      </c>
      <c r="F26" s="31">
        <f>F18+F25</f>
        <v>23861.830000000016</v>
      </c>
    </row>
    <row r="27" spans="2:6" ht="16.5" thickBot="1">
      <c r="B27" s="70" t="s">
        <v>32</v>
      </c>
      <c r="C27" s="71"/>
      <c r="D27" s="71"/>
      <c r="E27" s="71"/>
      <c r="F27" s="72"/>
    </row>
    <row r="28" spans="2:6" ht="16.5" thickBot="1">
      <c r="B28" s="19" t="s">
        <v>25</v>
      </c>
      <c r="C28" s="52"/>
      <c r="D28" s="20"/>
      <c r="E28" s="21"/>
      <c r="F28" s="22"/>
    </row>
    <row r="30" spans="2:8" ht="15.75">
      <c r="B30" s="68" t="s">
        <v>53</v>
      </c>
      <c r="C30" s="68"/>
      <c r="D30" s="68"/>
      <c r="E30" s="68"/>
      <c r="F30" s="68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6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27</v>
      </c>
      <c r="B1" s="86"/>
      <c r="C1" s="86"/>
      <c r="D1" s="86"/>
      <c r="E1" s="86"/>
      <c r="F1" s="86"/>
      <c r="G1" s="86"/>
    </row>
    <row r="2" spans="1:7" ht="15.75">
      <c r="A2" s="86" t="s">
        <v>26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41"/>
      <c r="B4" s="44"/>
      <c r="C4" s="41"/>
      <c r="D4" s="88" t="s">
        <v>41</v>
      </c>
      <c r="E4" s="88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42</v>
      </c>
      <c r="E5" s="49" t="s">
        <v>43</v>
      </c>
      <c r="F5" s="50" t="s">
        <v>5</v>
      </c>
      <c r="G5" s="46" t="s">
        <v>6</v>
      </c>
    </row>
    <row r="6" spans="1:7" ht="15.75" customHeight="1">
      <c r="A6" s="77" t="s">
        <v>37</v>
      </c>
      <c r="B6" s="79"/>
      <c r="C6" s="79"/>
      <c r="D6" s="79"/>
      <c r="E6" s="79"/>
      <c r="F6" s="79"/>
      <c r="G6" s="80"/>
    </row>
    <row r="7" spans="1:7" ht="15.75" customHeight="1">
      <c r="A7" s="83" t="s">
        <v>9</v>
      </c>
      <c r="B7" s="84"/>
      <c r="C7" s="84"/>
      <c r="D7" s="84"/>
      <c r="E7" s="84"/>
      <c r="F7" s="84"/>
      <c r="G7" s="85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54"/>
      <c r="C9" s="54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6.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1.25" customHeight="1">
      <c r="A12" s="4" t="s">
        <v>36</v>
      </c>
      <c r="B12" s="54">
        <v>0.4</v>
      </c>
      <c r="C12" s="54">
        <v>0.4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0.5" customHeight="1">
      <c r="A13" s="4" t="s">
        <v>49</v>
      </c>
      <c r="B13" s="54">
        <v>0.26</v>
      </c>
      <c r="C13" s="54">
        <v>0.26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9" customHeight="1">
      <c r="A14" s="40" t="s">
        <v>52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45</v>
      </c>
      <c r="B15" s="18">
        <v>5.99</v>
      </c>
      <c r="C15" s="18">
        <v>5.99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18">
        <v>0.97</v>
      </c>
      <c r="C16" s="18">
        <v>0.97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>
        <v>0.97</v>
      </c>
      <c r="C17" s="18">
        <v>0.97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5">
        <v>0.14</v>
      </c>
      <c r="C18" s="55">
        <v>0.14</v>
      </c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14.250000000000002</v>
      </c>
      <c r="C19" s="32">
        <f>SUM(C8:C18)</f>
        <v>14.250000000000002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9" t="s">
        <v>10</v>
      </c>
      <c r="B20" s="90"/>
      <c r="C20" s="90"/>
      <c r="D20" s="90"/>
      <c r="E20" s="90"/>
      <c r="F20" s="90"/>
      <c r="G20" s="91"/>
    </row>
    <row r="21" spans="1:7" ht="15.75">
      <c r="A21" s="62"/>
      <c r="B21" s="59"/>
      <c r="C21" s="61"/>
      <c r="D21" s="61"/>
      <c r="E21" s="60">
        <f>D21*12*'Часть 1'!D7/1000</f>
        <v>0</v>
      </c>
      <c r="F21" s="59"/>
      <c r="G21" s="59"/>
    </row>
    <row r="22" spans="1:7" ht="16.5" thickBot="1">
      <c r="A22" s="56" t="s">
        <v>29</v>
      </c>
      <c r="B22" s="57">
        <f>SUM(B21:B21)</f>
        <v>0</v>
      </c>
      <c r="C22" s="57">
        <f>SUM(C21:C21)</f>
        <v>0</v>
      </c>
      <c r="D22" s="57">
        <f>SUM(D21:D21)</f>
        <v>0</v>
      </c>
      <c r="E22" s="57">
        <f>SUM(E21:E21)</f>
        <v>0</v>
      </c>
      <c r="F22" s="58" t="s">
        <v>8</v>
      </c>
      <c r="G22" s="58" t="s">
        <v>8</v>
      </c>
    </row>
    <row r="23" spans="1:7" ht="16.5" thickBot="1">
      <c r="A23" s="33" t="s">
        <v>30</v>
      </c>
      <c r="B23" s="36">
        <f>B19+B22</f>
        <v>14.250000000000002</v>
      </c>
      <c r="C23" s="36">
        <f>C19+C22</f>
        <v>14.250000000000002</v>
      </c>
      <c r="D23" s="36">
        <f>D19+D22</f>
        <v>0</v>
      </c>
      <c r="E23" s="36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8" t="s">
        <v>53</v>
      </c>
      <c r="B26" s="68"/>
      <c r="C26" s="68"/>
      <c r="D26" s="68"/>
      <c r="E26" s="68"/>
      <c r="F26" s="68"/>
      <c r="G26" s="6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2014-02-13T11:02:01Z</cp:lastPrinted>
  <dcterms:created xsi:type="dcterms:W3CDTF">2008-12-01T07:12:21Z</dcterms:created>
  <dcterms:modified xsi:type="dcterms:W3CDTF">2014-02-13T11:02:58Z</dcterms:modified>
  <cp:category/>
  <cp:version/>
  <cp:contentType/>
  <cp:contentStatus/>
</cp:coreProperties>
</file>