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<sst xmlns="http://schemas.openxmlformats.org/spreadsheetml/2006/main" count="96" uniqueCount="64">
  <si>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</si>
  <si>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</si>
  <si>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</si>
  <si>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</si>
  <si>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</si>
  <si>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</si>
  <si>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</si>
  <si>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</si>
  <si>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</si>
  <si>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</si>
  <si>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</si>
  <si>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</si>
  <si>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</si>
  <si>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</si>
  <si>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</si>
  <si>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</si>
  <si>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</si>
  <si>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</si>
  <si>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</si>
  <si>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</si>
  <si>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</si>
  <si>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</si>
  <si>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</si>
  <si>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</si>
  <si>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</si>
  <si>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</si>
  <si>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</si>
  <si>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</si>
  <si>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</si>
  <si>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</si>
  <si>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</si>
  <si>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</si>
  <si>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</si>
  <si>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</si>
  <si>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</si>
  <si>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</si>
  <si>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</si>
  <si>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</si>
  <si>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</si>
  <si>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</si>
  <si>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</si>
  <si>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</si>
  <si>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</si>
  <si>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</si>
  <si>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</si>
  <si>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</si>
  <si>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</si>
  <si>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</si>
  <si>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</si>
  <si>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</si>
  <si>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</si>
  <si>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</si>
  <si>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</si>
  <si>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</si>
  <si>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01.01.2013г., руб.</t>
  </si>
  <si>
    <t>за 2013 год</t>
  </si>
  <si>
    <t>Замена окон пласт.</t>
  </si>
  <si>
    <t xml:space="preserve">Замена стекол </t>
  </si>
  <si>
    <t>2 шт.</t>
  </si>
  <si>
    <t>3 шт.</t>
  </si>
  <si>
    <t>Ремонт электрощитков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</si>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</sst>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1" fillId="0" borderId="3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J15" sqref="J15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3" width="12.75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7" t="s">
        <v>19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18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20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55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37</v>
      </c>
      <c r="C7" s="10"/>
      <c r="D7" s="40">
        <v>694.2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3" t="s">
        <v>54</v>
      </c>
      <c r="D12" s="3" t="s">
        <v>61</v>
      </c>
      <c r="E12" s="3" t="s">
        <v>62</v>
      </c>
      <c r="F12" s="3" t="s">
        <v>63</v>
      </c>
    </row>
    <row r="13" spans="2:6" ht="15.75" customHeight="1">
      <c r="B13" s="82" t="s">
        <v>43</v>
      </c>
      <c r="C13" s="83"/>
      <c r="D13" s="84"/>
      <c r="E13" s="84"/>
      <c r="F13" s="85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4" t="s">
        <v>31</v>
      </c>
      <c r="C15" s="78">
        <v>9538.44</v>
      </c>
      <c r="D15" s="78">
        <v>131079.85</v>
      </c>
      <c r="E15" s="80">
        <v>131028.43</v>
      </c>
      <c r="F15" s="80">
        <f>C15+D15-E15</f>
        <v>9589.860000000015</v>
      </c>
    </row>
    <row r="16" spans="2:6" ht="187.5" customHeight="1">
      <c r="B16" s="15" t="s">
        <v>46</v>
      </c>
      <c r="C16" s="79"/>
      <c r="D16" s="79"/>
      <c r="E16" s="81"/>
      <c r="F16" s="81"/>
    </row>
    <row r="17" spans="2:6" ht="18.75" customHeight="1" thickBot="1">
      <c r="B17" s="37" t="s">
        <v>47</v>
      </c>
      <c r="C17" s="48"/>
      <c r="D17" s="35"/>
      <c r="E17" s="36"/>
      <c r="F17" s="36"/>
    </row>
    <row r="18" spans="2:6" ht="16.5" thickBot="1">
      <c r="B18" s="17" t="s">
        <v>23</v>
      </c>
      <c r="C18" s="50">
        <f>C15</f>
        <v>9538.44</v>
      </c>
      <c r="D18" s="27">
        <f>D15+D17</f>
        <v>131079.85</v>
      </c>
      <c r="E18" s="27">
        <f>E15+E17</f>
        <v>131028.43</v>
      </c>
      <c r="F18" s="27">
        <f>F15+F17</f>
        <v>9589.860000000015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1" t="s">
        <v>12</v>
      </c>
      <c r="C20" s="92">
        <v>26775.54</v>
      </c>
      <c r="D20" s="94">
        <v>327835</v>
      </c>
      <c r="E20" s="94">
        <v>327361.66</v>
      </c>
      <c r="F20" s="93">
        <f>C20+D20-E20</f>
        <v>27248.880000000005</v>
      </c>
    </row>
    <row r="21" spans="2:6" ht="15.75">
      <c r="B21" s="11" t="s">
        <v>34</v>
      </c>
      <c r="C21" s="95">
        <v>-1855.62</v>
      </c>
      <c r="D21" s="96">
        <v>37798.26</v>
      </c>
      <c r="E21" s="96">
        <v>38675.54</v>
      </c>
      <c r="F21" s="93">
        <f>C21+D21-E21</f>
        <v>-2732.9000000000015</v>
      </c>
    </row>
    <row r="22" spans="2:6" ht="15.75">
      <c r="B22" s="11" t="s">
        <v>13</v>
      </c>
      <c r="C22" s="61"/>
      <c r="D22" s="62"/>
      <c r="E22" s="61"/>
      <c r="F22" s="60"/>
    </row>
    <row r="23" spans="2:6" ht="15.75">
      <c r="B23" s="11" t="s">
        <v>14</v>
      </c>
      <c r="C23" s="92">
        <v>3786.25</v>
      </c>
      <c r="D23" s="92">
        <v>65933.69</v>
      </c>
      <c r="E23" s="92">
        <v>67392.44</v>
      </c>
      <c r="F23" s="93">
        <f>C23+D23-E23</f>
        <v>2327.5</v>
      </c>
    </row>
    <row r="24" spans="2:6" ht="16.5" thickBot="1">
      <c r="B24" s="22" t="s">
        <v>15</v>
      </c>
      <c r="C24" s="64"/>
      <c r="D24" s="63"/>
      <c r="E24" s="64"/>
      <c r="F24" s="65"/>
    </row>
    <row r="25" spans="2:6" ht="16.5" thickBot="1">
      <c r="B25" s="17" t="s">
        <v>24</v>
      </c>
      <c r="C25" s="50">
        <f>C20+C21+C23</f>
        <v>28706.170000000002</v>
      </c>
      <c r="D25" s="27">
        <f>SUM(D20:D24)</f>
        <v>431566.95</v>
      </c>
      <c r="E25" s="27">
        <f>SUM(E20:E24)</f>
        <v>433429.63999999996</v>
      </c>
      <c r="F25" s="27">
        <f>SUM(F20:F24)</f>
        <v>26843.480000000003</v>
      </c>
    </row>
    <row r="26" spans="2:6" ht="27">
      <c r="B26" s="28" t="s">
        <v>16</v>
      </c>
      <c r="C26" s="29">
        <f>C18+C25</f>
        <v>38244.61</v>
      </c>
      <c r="D26" s="29">
        <f>D18+D25</f>
        <v>562646.8</v>
      </c>
      <c r="E26" s="29">
        <f>E18+E25</f>
        <v>564458.07</v>
      </c>
      <c r="F26" s="29">
        <f>F18+F25</f>
        <v>36433.34000000002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17" t="s">
        <v>25</v>
      </c>
      <c r="C28" s="49"/>
      <c r="D28" s="18"/>
      <c r="E28" s="19"/>
      <c r="F28" s="20"/>
    </row>
    <row r="30" spans="2:8" ht="15.75">
      <c r="B30" s="77" t="s">
        <v>53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I18" sqref="I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8"/>
      <c r="B4" s="41"/>
      <c r="C4" s="38"/>
      <c r="D4" s="88" t="s">
        <v>40</v>
      </c>
      <c r="E4" s="88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82" t="s">
        <v>43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73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52"/>
      <c r="C9" s="52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1.25" customHeight="1">
      <c r="A12" s="4" t="s">
        <v>36</v>
      </c>
      <c r="B12" s="52">
        <v>0.06</v>
      </c>
      <c r="C12" s="52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" customHeight="1">
      <c r="A13" s="4" t="s">
        <v>49</v>
      </c>
      <c r="B13" s="52">
        <v>0.26</v>
      </c>
      <c r="C13" s="52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" customHeight="1">
      <c r="A14" s="59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45</v>
      </c>
      <c r="B15" s="16">
        <v>5.99</v>
      </c>
      <c r="C15" s="16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1"/>
      <c r="C18" s="51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13.770000000000001</v>
      </c>
      <c r="C19" s="30">
        <f>SUM(C8:C18)</f>
        <v>13.770000000000001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5.75">
      <c r="A21" s="68" t="s">
        <v>56</v>
      </c>
      <c r="B21" s="69">
        <v>0.76</v>
      </c>
      <c r="C21" s="69">
        <v>0.76</v>
      </c>
      <c r="D21" s="66"/>
      <c r="E21" s="66"/>
      <c r="F21" s="67" t="s">
        <v>59</v>
      </c>
      <c r="G21" s="67" t="s">
        <v>59</v>
      </c>
    </row>
    <row r="22" spans="1:7" ht="15.75">
      <c r="A22" s="68" t="s">
        <v>57</v>
      </c>
      <c r="B22" s="69">
        <v>0.17</v>
      </c>
      <c r="C22" s="69">
        <v>0.17</v>
      </c>
      <c r="D22" s="66"/>
      <c r="E22" s="66"/>
      <c r="F22" s="66" t="s">
        <v>58</v>
      </c>
      <c r="G22" s="66" t="s">
        <v>58</v>
      </c>
    </row>
    <row r="23" spans="1:7" ht="15.75">
      <c r="A23" s="4" t="s">
        <v>60</v>
      </c>
      <c r="B23" s="69">
        <v>1.04</v>
      </c>
      <c r="C23" s="69">
        <v>1.04</v>
      </c>
      <c r="D23" s="5">
        <f>B23-C23</f>
        <v>0</v>
      </c>
      <c r="E23" s="58">
        <f>D23*'Часть 1'!$D$7*12/1000</f>
        <v>0</v>
      </c>
      <c r="F23" s="57"/>
      <c r="G23" s="57"/>
    </row>
    <row r="24" spans="1:7" ht="16.5" thickBot="1">
      <c r="A24" s="53" t="s">
        <v>29</v>
      </c>
      <c r="B24" s="54">
        <f>SUM(B21:B23)</f>
        <v>1.9700000000000002</v>
      </c>
      <c r="C24" s="54">
        <f>SUM(C21:C23)</f>
        <v>1.9700000000000002</v>
      </c>
      <c r="D24" s="54">
        <f>SUM(D23:D23)</f>
        <v>0</v>
      </c>
      <c r="E24" s="54">
        <f>SUM(E23:E23)</f>
        <v>0</v>
      </c>
      <c r="F24" s="55" t="s">
        <v>8</v>
      </c>
      <c r="G24" s="55" t="s">
        <v>8</v>
      </c>
    </row>
    <row r="25" spans="1:7" ht="16.5" thickBot="1">
      <c r="A25" s="31" t="s">
        <v>30</v>
      </c>
      <c r="B25" s="34">
        <f>B19+B24</f>
        <v>15.740000000000002</v>
      </c>
      <c r="C25" s="34">
        <f>C19+C24</f>
        <v>15.740000000000002</v>
      </c>
      <c r="D25" s="34">
        <f>D19+D24</f>
        <v>0</v>
      </c>
      <c r="E25" s="56">
        <f>E19+E24</f>
        <v>0</v>
      </c>
      <c r="F25" s="32" t="s">
        <v>8</v>
      </c>
      <c r="G25" s="33" t="s">
        <v>8</v>
      </c>
    </row>
    <row r="26" spans="1:7" ht="15.75">
      <c r="A26" s="6"/>
      <c r="B26" s="8"/>
      <c r="C26" s="7"/>
      <c r="D26" s="7"/>
      <c r="E26" s="7"/>
      <c r="F26" s="7"/>
      <c r="G26" s="7"/>
    </row>
    <row r="28" spans="1:7" ht="15.75">
      <c r="A28" s="77" t="s">
        <v>53</v>
      </c>
      <c r="B28" s="77"/>
      <c r="C28" s="77"/>
      <c r="D28" s="77"/>
      <c r="E28" s="77"/>
      <c r="F28" s="77"/>
      <c r="G28" s="77"/>
    </row>
  </sheetData>
  <sheetProtection/>
  <mergeCells count="8">
    <mergeCell ref="A28:G28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2014-02-13T11:31:09Z</cp:lastPrinted>
  <dcterms:created xsi:type="dcterms:W3CDTF">2008-12-01T07:12:21Z</dcterms:created>
  <dcterms:modified xsi:type="dcterms:W3CDTF">2014-02-13T11:44:52Z</dcterms:modified>
  <cp:category/>
  <cp:version/>
  <cp:contentType/>
  <cp:contentStatus/>
</cp:coreProperties>
</file>