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<sst xmlns="http://schemas.openxmlformats.org/spreadsheetml/2006/main" count="89" uniqueCount="59">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</sst>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32" sqref="H32"/>
    </sheetView>
  </sheetViews>
  <sheetFormatPr defaultColWidth="9.00390625" defaultRowHeight="15.75"/>
  <cols>
    <col min="1" max="1" width="3.00390625" style="0" customWidth="1"/>
    <col min="2" max="2" width="27.25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3"/>
      <c r="H2" s="13"/>
      <c r="I2" s="13"/>
    </row>
    <row r="3" spans="2:9" ht="15.75">
      <c r="B3" s="65" t="s">
        <v>18</v>
      </c>
      <c r="C3" s="65"/>
      <c r="D3" s="65"/>
      <c r="E3" s="65"/>
      <c r="F3" s="65"/>
      <c r="G3" s="12"/>
      <c r="H3" s="12"/>
      <c r="I3" s="12"/>
    </row>
    <row r="4" spans="2:9" ht="15.75">
      <c r="B4" s="65" t="s">
        <v>20</v>
      </c>
      <c r="C4" s="65"/>
      <c r="D4" s="65"/>
      <c r="E4" s="65"/>
      <c r="F4" s="65"/>
      <c r="G4" s="12"/>
      <c r="H4" s="12"/>
      <c r="I4" s="12"/>
    </row>
    <row r="5" spans="2:9" ht="15.75">
      <c r="B5" s="65" t="s">
        <v>54</v>
      </c>
      <c r="C5" s="65"/>
      <c r="D5" s="65"/>
      <c r="E5" s="65"/>
      <c r="F5" s="6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696.1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8115.33</v>
      </c>
      <c r="D15" s="70">
        <v>116078.74</v>
      </c>
      <c r="E15" s="72">
        <v>113199.55</v>
      </c>
      <c r="F15" s="74">
        <f>C15+D15-E15</f>
        <v>10994.520000000004</v>
      </c>
    </row>
    <row r="16" spans="2:6" ht="176.25" customHeight="1">
      <c r="B16" s="15" t="s">
        <v>46</v>
      </c>
      <c r="C16" s="71"/>
      <c r="D16" s="71"/>
      <c r="E16" s="73"/>
      <c r="F16" s="73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8115.33</v>
      </c>
      <c r="D18" s="29">
        <f>D15</f>
        <v>116078.74</v>
      </c>
      <c r="E18" s="29">
        <f>E15+E17</f>
        <v>113199.55</v>
      </c>
      <c r="F18" s="29">
        <f>F15+F17</f>
        <v>10994.520000000004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87">
        <v>23455.41</v>
      </c>
      <c r="D20" s="87">
        <v>328521.58</v>
      </c>
      <c r="E20" s="87">
        <v>318756.02</v>
      </c>
      <c r="F20" s="88">
        <f>C20+D20-E20</f>
        <v>33220.96999999997</v>
      </c>
    </row>
    <row r="21" spans="2:6" ht="15.75">
      <c r="B21" s="11" t="s">
        <v>34</v>
      </c>
      <c r="C21" s="87">
        <v>1858.13</v>
      </c>
      <c r="D21" s="87">
        <v>23617.82</v>
      </c>
      <c r="E21" s="87">
        <v>22263.49</v>
      </c>
      <c r="F21" s="88">
        <f>C21+D21-E21</f>
        <v>3212.459999999999</v>
      </c>
    </row>
    <row r="22" spans="2:6" ht="15.75">
      <c r="B22" s="11" t="s">
        <v>13</v>
      </c>
      <c r="C22" s="62"/>
      <c r="D22" s="62"/>
      <c r="E22" s="63"/>
      <c r="F22" s="64"/>
    </row>
    <row r="23" spans="2:6" ht="15.75">
      <c r="B23" s="11" t="s">
        <v>14</v>
      </c>
      <c r="C23" s="89">
        <v>3453.11</v>
      </c>
      <c r="D23" s="89">
        <v>41657.07</v>
      </c>
      <c r="E23" s="89">
        <v>39071.45</v>
      </c>
      <c r="F23" s="88">
        <f>C23+D23-E23</f>
        <v>6038.730000000003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28766.65</v>
      </c>
      <c r="D25" s="29">
        <f>D20+D21+D23</f>
        <v>393796.47000000003</v>
      </c>
      <c r="E25" s="29">
        <f>SUM(E20:E24)</f>
        <v>380090.96</v>
      </c>
      <c r="F25" s="29">
        <f>SUM(F20:F24)</f>
        <v>42472.159999999974</v>
      </c>
    </row>
    <row r="26" spans="2:6" ht="27">
      <c r="B26" s="30" t="s">
        <v>16</v>
      </c>
      <c r="C26" s="31">
        <f>C18+C25</f>
        <v>36881.98</v>
      </c>
      <c r="D26" s="31">
        <f>D18+D25</f>
        <v>509875.21</v>
      </c>
      <c r="E26" s="31">
        <f>E18+E25</f>
        <v>493290.51</v>
      </c>
      <c r="F26" s="31">
        <f>F18+F25</f>
        <v>53466.67999999998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53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8" sqref="J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0"/>
      <c r="B4" s="43"/>
      <c r="C4" s="40"/>
      <c r="D4" s="83" t="s">
        <v>40</v>
      </c>
      <c r="E4" s="83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5" t="s">
        <v>43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5" customHeight="1">
      <c r="A13" s="4" t="s">
        <v>49</v>
      </c>
      <c r="B13" s="50">
        <v>0.26</v>
      </c>
      <c r="C13" s="50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6.25" customHeight="1">
      <c r="A14" s="59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>
        <v>0.15</v>
      </c>
      <c r="C18" s="51">
        <v>0.15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13.920000000000002</v>
      </c>
      <c r="C19" s="32">
        <f>SUM(C8:C18)</f>
        <v>13.920000000000002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60"/>
      <c r="B21" s="61"/>
      <c r="C21" s="57"/>
      <c r="D21" s="5"/>
      <c r="E21" s="5"/>
      <c r="F21" s="58"/>
      <c r="G21" s="58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v>0</v>
      </c>
      <c r="E22" s="55"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13.920000000000002</v>
      </c>
      <c r="C23" s="36">
        <f>C19+C22</f>
        <v>13.920000000000002</v>
      </c>
      <c r="D23" s="36">
        <f>D19+D22</f>
        <v>0</v>
      </c>
      <c r="E23" s="56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5" t="s">
        <v>53</v>
      </c>
      <c r="B26" s="65"/>
      <c r="C26" s="65"/>
      <c r="D26" s="65"/>
      <c r="E26" s="65"/>
      <c r="F26" s="65"/>
      <c r="G26" s="6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2013-03-11T05:42:29Z</cp:lastPrinted>
  <dcterms:created xsi:type="dcterms:W3CDTF">2008-12-01T07:12:21Z</dcterms:created>
  <dcterms:modified xsi:type="dcterms:W3CDTF">2014-02-14T07:14:32Z</dcterms:modified>
  <cp:category/>
  <cp:version/>
  <cp:contentType/>
  <cp:contentStatus/>
</cp:coreProperties>
</file>