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<sst xmlns="http://schemas.openxmlformats.org/spreadsheetml/2006/main" count="95" uniqueCount="64">
  <si>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</si>
  <si>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</si>
  <si>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</si>
  <si>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</si>
  <si>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</si>
  <si>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</si>
  <si>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</si>
  <si>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</si>
  <si>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</si>
  <si>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</si>
  <si>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</si>
  <si>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</si>
  <si>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</si>
  <si>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</si>
  <si>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</si>
  <si>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</si>
  <si>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</si>
  <si>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</si>
  <si>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</si>
  <si>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</si>
  <si>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</si>
  <si>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</si>
  <si>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</si>
  <si>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</si>
  <si>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</si>
  <si>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</si>
  <si>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</si>
  <si>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</si>
  <si>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</si>
  <si>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</si>
  <si>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</si>
  <si>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</si>
  <si>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</si>
  <si>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</si>
  <si>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</si>
  <si>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</si>
  <si>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</si>
  <si>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</si>
  <si>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</si>
  <si>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</si>
  <si>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</si>
  <si>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</si>
  <si>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</si>
  <si>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</si>
  <si>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</si>
  <si>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с.Дивеево,  ул.Мира, 12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</si>
  <si>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</si>
  <si>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</si>
  <si>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</si>
  <si>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</si>
  <si>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</si>
  <si>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</si>
  <si>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</si>
  <si>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</si>
  <si>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</si>
  <si>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</si>
  <si>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</si>
  <si>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</si>
  <si>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</si>
  <si>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</si>
  <si>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отмостки</t>
  </si>
  <si>
    <t>ремонт двери</t>
  </si>
  <si>
    <t>27 м/2</t>
  </si>
  <si>
    <t>1 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</si>
</sst>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172" fontId="1" fillId="0" borderId="27" xfId="0" applyNumberFormat="1" applyFont="1" applyBorder="1" applyAlignment="1">
      <alignment horizontal="right" vertical="top" shrinkToFit="1"/>
    </xf>
    <xf numFmtId="0" fontId="6" fillId="0" borderId="28" xfId="0" applyFont="1" applyBorder="1" applyAlignment="1">
      <alignment horizontal="center"/>
    </xf>
    <xf numFmtId="172" fontId="1" fillId="0" borderId="29" xfId="0" applyNumberFormat="1" applyFont="1" applyBorder="1" applyAlignment="1">
      <alignment horizontal="right" vertical="top" shrinkToFit="1"/>
    </xf>
    <xf numFmtId="2" fontId="4" fillId="0" borderId="2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3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B54" sqref="B54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59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483.3</v>
      </c>
      <c r="E7" s="37" t="s">
        <v>38</v>
      </c>
    </row>
    <row r="8" spans="2:5" ht="15.75">
      <c r="B8" s="10" t="s">
        <v>39</v>
      </c>
      <c r="C8" s="10"/>
      <c r="D8" s="38">
        <v>52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4" t="s">
        <v>43</v>
      </c>
      <c r="C13" s="75"/>
      <c r="D13" s="75"/>
      <c r="E13" s="75"/>
      <c r="F13" s="76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2">
        <v>8595.97</v>
      </c>
      <c r="D15" s="83">
        <v>115847.16</v>
      </c>
      <c r="E15" s="83">
        <v>116702.67</v>
      </c>
      <c r="F15" s="84">
        <f>C15+D15-E15</f>
        <v>7740.460000000006</v>
      </c>
    </row>
    <row r="16" spans="2:6" ht="198.75" customHeight="1">
      <c r="B16" s="15" t="s">
        <v>47</v>
      </c>
      <c r="C16" s="73"/>
      <c r="D16" s="85"/>
      <c r="E16" s="85"/>
      <c r="F16" s="86"/>
    </row>
    <row r="17" spans="2:6" ht="18.75" customHeight="1" thickBot="1">
      <c r="B17" s="35" t="s">
        <v>48</v>
      </c>
      <c r="C17" s="34"/>
      <c r="D17" s="87">
        <v>187.2</v>
      </c>
      <c r="E17" s="87">
        <v>59.33</v>
      </c>
      <c r="F17" s="88">
        <f>C17+D17-E17</f>
        <v>127.86999999999999</v>
      </c>
    </row>
    <row r="18" spans="2:6" ht="16.5" thickBot="1">
      <c r="B18" s="19" t="s">
        <v>23</v>
      </c>
      <c r="C18" s="26">
        <f>C15+C17</f>
        <v>8595.97</v>
      </c>
      <c r="D18" s="51">
        <f>D15+D17</f>
        <v>116034.36</v>
      </c>
      <c r="E18" s="62">
        <f>E15+E17</f>
        <v>116762</v>
      </c>
      <c r="F18" s="63">
        <f>F15+F17</f>
        <v>7868.330000000006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1" t="s">
        <v>12</v>
      </c>
      <c r="C20" s="92">
        <v>15304</v>
      </c>
      <c r="D20" s="92">
        <v>181880.23</v>
      </c>
      <c r="E20" s="92">
        <v>182919.5</v>
      </c>
      <c r="F20" s="89">
        <f>C20+D20-E20</f>
        <v>14264.73000000001</v>
      </c>
    </row>
    <row r="21" spans="2:6" ht="15.75">
      <c r="B21" s="11" t="s">
        <v>34</v>
      </c>
      <c r="C21" s="90">
        <v>3665.2</v>
      </c>
      <c r="D21" s="92">
        <v>29966.64</v>
      </c>
      <c r="E21" s="91">
        <v>29650.62</v>
      </c>
      <c r="F21" s="89">
        <f>C21+D21-E21</f>
        <v>3981.2199999999975</v>
      </c>
    </row>
    <row r="22" spans="2:6" ht="15.75">
      <c r="B22" s="11" t="s">
        <v>13</v>
      </c>
      <c r="C22" s="90"/>
      <c r="D22" s="90"/>
      <c r="E22" s="91"/>
      <c r="F22" s="89"/>
    </row>
    <row r="23" spans="2:6" ht="15.75">
      <c r="B23" s="11" t="s">
        <v>14</v>
      </c>
      <c r="C23" s="92">
        <v>5000.21</v>
      </c>
      <c r="D23" s="92">
        <v>49382.89</v>
      </c>
      <c r="E23" s="92">
        <v>47053.55</v>
      </c>
      <c r="F23" s="89">
        <f>C23+D23-E23</f>
        <v>7329.549999999996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23969.41</v>
      </c>
      <c r="D25" s="51">
        <f>D20+D21+D23</f>
        <v>261229.76</v>
      </c>
      <c r="E25" s="26">
        <f>SUM(E20:E24)</f>
        <v>259623.66999999998</v>
      </c>
      <c r="F25" s="26">
        <f>SUM(F20:F24)</f>
        <v>25575.500000000004</v>
      </c>
    </row>
    <row r="26" spans="2:6" ht="27">
      <c r="B26" s="27" t="s">
        <v>16</v>
      </c>
      <c r="C26" s="28">
        <f>C18+C25</f>
        <v>32565.379999999997</v>
      </c>
      <c r="D26" s="52">
        <f>D25+D18</f>
        <v>377264.12</v>
      </c>
      <c r="E26" s="28">
        <f>E18+E25</f>
        <v>376385.67</v>
      </c>
      <c r="F26" s="28">
        <f>F18+F25</f>
        <v>33443.83000000001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9" t="s">
        <v>25</v>
      </c>
      <c r="C28" s="58"/>
      <c r="D28" s="59">
        <v>88820.91</v>
      </c>
      <c r="E28" s="61">
        <v>84606.46</v>
      </c>
      <c r="F28" s="60">
        <f>C28+D28-E28</f>
        <v>4214.449999999997</v>
      </c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6">
      <selection activeCell="E40" sqref="E4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6"/>
      <c r="B4" s="39"/>
      <c r="C4" s="36"/>
      <c r="D4" s="80" t="s">
        <v>40</v>
      </c>
      <c r="E4" s="80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4" t="s">
        <v>45</v>
      </c>
      <c r="B6" s="75"/>
      <c r="C6" s="75"/>
      <c r="D6" s="75"/>
      <c r="E6" s="75"/>
      <c r="F6" s="75"/>
      <c r="G6" s="76"/>
    </row>
    <row r="7" spans="1:7" ht="15.75" customHeight="1">
      <c r="A7" s="65" t="s">
        <v>9</v>
      </c>
      <c r="B7" s="66"/>
      <c r="C7" s="66"/>
      <c r="D7" s="66"/>
      <c r="E7" s="66"/>
      <c r="F7" s="66"/>
      <c r="G7" s="79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46"/>
      <c r="C9" s="46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3.5" customHeight="1">
      <c r="A12" s="4" t="s">
        <v>36</v>
      </c>
      <c r="B12" s="46">
        <v>0.26</v>
      </c>
      <c r="C12" s="46">
        <v>0.26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5" customHeight="1">
      <c r="A13" s="4" t="s">
        <v>50</v>
      </c>
      <c r="B13" s="46">
        <v>0.24</v>
      </c>
      <c r="C13" s="46">
        <v>0.24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23.75" customHeight="1">
      <c r="A14" s="57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46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13.16</v>
      </c>
      <c r="C19" s="29">
        <f>SUM(C8:C18)</f>
        <v>13.16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67"/>
    </row>
    <row r="21" spans="1:7" ht="15.75">
      <c r="A21" s="54" t="s">
        <v>60</v>
      </c>
      <c r="B21" s="55">
        <v>5.6</v>
      </c>
      <c r="C21" s="55">
        <v>5.6</v>
      </c>
      <c r="D21" s="18">
        <f>B21-C21</f>
        <v>0</v>
      </c>
      <c r="E21" s="5">
        <f>D21*'Часть 1'!$D$7*12/1000</f>
        <v>0</v>
      </c>
      <c r="F21" s="56" t="s">
        <v>62</v>
      </c>
      <c r="G21" s="56" t="s">
        <v>62</v>
      </c>
    </row>
    <row r="22" spans="1:7" ht="15.75">
      <c r="A22" s="54" t="s">
        <v>61</v>
      </c>
      <c r="B22" s="55">
        <v>2.27</v>
      </c>
      <c r="C22" s="55">
        <v>2.27</v>
      </c>
      <c r="D22" s="5">
        <f>B22-C22</f>
        <v>0</v>
      </c>
      <c r="E22" s="5">
        <f>D22*'Часть 1'!$D$7*12/1000</f>
        <v>0</v>
      </c>
      <c r="F22" s="56" t="s">
        <v>63</v>
      </c>
      <c r="G22" s="56" t="s">
        <v>63</v>
      </c>
    </row>
    <row r="23" spans="1:7" ht="16.5" thickBot="1">
      <c r="A23" s="48" t="s">
        <v>29</v>
      </c>
      <c r="B23" s="49">
        <f>SUM(B21:B22)</f>
        <v>7.869999999999999</v>
      </c>
      <c r="C23" s="49">
        <f>SUM(C21:C22)</f>
        <v>7.869999999999999</v>
      </c>
      <c r="D23" s="49">
        <f>SUM(D21:D22)</f>
        <v>0</v>
      </c>
      <c r="E23" s="49">
        <f>SUM(E21:E22)</f>
        <v>0</v>
      </c>
      <c r="F23" s="50" t="s">
        <v>8</v>
      </c>
      <c r="G23" s="50" t="s">
        <v>8</v>
      </c>
    </row>
    <row r="24" spans="1:7" ht="16.5" thickBot="1">
      <c r="A24" s="30" t="s">
        <v>30</v>
      </c>
      <c r="B24" s="33">
        <f>B19+B23</f>
        <v>21.03</v>
      </c>
      <c r="C24" s="33">
        <f>C19+C23</f>
        <v>21.03</v>
      </c>
      <c r="D24" s="33">
        <f>D19+D23</f>
        <v>0</v>
      </c>
      <c r="E24" s="53">
        <f>E19+E23</f>
        <v>0</v>
      </c>
      <c r="F24" s="31" t="s">
        <v>8</v>
      </c>
      <c r="G24" s="32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1" t="s">
        <v>54</v>
      </c>
      <c r="B27" s="71"/>
      <c r="C27" s="71"/>
      <c r="D27" s="71"/>
      <c r="E27" s="71"/>
      <c r="F27" s="71"/>
      <c r="G27" s="71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2013-03-11T05:48:10Z</cp:lastPrinted>
  <dcterms:created xsi:type="dcterms:W3CDTF">2008-12-01T07:12:21Z</dcterms:created>
  <dcterms:modified xsi:type="dcterms:W3CDTF">2013-03-11T05:48:12Z</dcterms:modified>
  <cp:category/>
  <cp:version/>
  <cp:contentType/>
  <cp:contentStatus/>
</cp:coreProperties>
</file>