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<sst xmlns="http://schemas.openxmlformats.org/spreadsheetml/2006/main" count="92" uniqueCount="62">
  <si>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</si>
  <si>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</si>
  <si>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</si>
  <si>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</si>
  <si>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</si>
  <si>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</si>
  <si>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</si>
  <si>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</si>
  <si>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</si>
  <si>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</si>
  <si>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</si>
  <si>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</si>
  <si>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</si>
  <si>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</si>
  <si>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</si>
  <si>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</si>
  <si>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</si>
  <si>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</si>
  <si>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</si>
  <si>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</si>
  <si>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</si>
  <si>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</si>
  <si>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</si>
  <si>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</si>
  <si>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</si>
  <si>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</si>
  <si>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</si>
  <si>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</si>
  <si>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</si>
  <si>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</si>
  <si>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</si>
  <si>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</si>
  <si>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</si>
  <si>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</si>
  <si>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</si>
  <si>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</si>
  <si>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</si>
  <si>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</si>
  <si>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</si>
  <si>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</si>
  <si>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</si>
  <si>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</si>
  <si>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</si>
  <si>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</si>
  <si>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</si>
  <si>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с.Дивеево,  ул.Мира, 12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</si>
  <si>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</si>
  <si>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</si>
  <si>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</si>
  <si>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</si>
  <si>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</si>
  <si>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</si>
  <si>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</si>
  <si>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</si>
  <si>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</si>
  <si>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</si>
  <si>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ремонт козырьков</t>
  </si>
  <si>
    <t>3шт.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</si>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</sst>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3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172" fontId="1" fillId="0" borderId="25" xfId="0" applyNumberFormat="1" applyFont="1" applyBorder="1" applyAlignment="1">
      <alignment horizontal="right" vertical="top" shrinkToFit="1"/>
    </xf>
    <xf numFmtId="0" fontId="6" fillId="0" borderId="26" xfId="0" applyFont="1" applyBorder="1" applyAlignment="1">
      <alignment horizontal="center"/>
    </xf>
    <xf numFmtId="172" fontId="1" fillId="0" borderId="27" xfId="0" applyNumberFormat="1" applyFont="1" applyBorder="1" applyAlignment="1">
      <alignment horizontal="right" vertical="top" shrinkToFit="1"/>
    </xf>
    <xf numFmtId="2" fontId="4" fillId="0" borderId="28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1" fillId="0" borderId="32" xfId="0" applyNumberFormat="1" applyFont="1" applyBorder="1" applyAlignment="1">
      <alignment horizontal="center" vertical="top" shrinkToFit="1"/>
    </xf>
    <xf numFmtId="172" fontId="1" fillId="0" borderId="32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172" fontId="1" fillId="0" borderId="3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J26" sqref="J26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55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7">
        <v>483.3</v>
      </c>
      <c r="E7" s="36" t="s">
        <v>38</v>
      </c>
    </row>
    <row r="8" spans="2:5" ht="15.75">
      <c r="B8" s="10" t="s">
        <v>39</v>
      </c>
      <c r="C8" s="10"/>
      <c r="D8" s="89">
        <v>52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61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7" t="s">
        <v>43</v>
      </c>
      <c r="C13" s="78"/>
      <c r="D13" s="78"/>
      <c r="E13" s="78"/>
      <c r="F13" s="79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11104.49</v>
      </c>
      <c r="D15" s="73">
        <v>113264.34</v>
      </c>
      <c r="E15" s="73">
        <v>117252.51</v>
      </c>
      <c r="F15" s="75">
        <f>C15+D15-E15</f>
        <v>7116.320000000007</v>
      </c>
    </row>
    <row r="16" spans="2:6" ht="198.75" customHeight="1">
      <c r="B16" s="15" t="s">
        <v>47</v>
      </c>
      <c r="C16" s="72"/>
      <c r="D16" s="74"/>
      <c r="E16" s="74"/>
      <c r="F16" s="76"/>
    </row>
    <row r="17" spans="2:6" ht="18.75" customHeight="1" thickBot="1">
      <c r="B17" s="34" t="s">
        <v>48</v>
      </c>
      <c r="C17" s="90">
        <v>127.87</v>
      </c>
      <c r="D17" s="90">
        <v>125.2</v>
      </c>
      <c r="E17" s="90">
        <v>110.59</v>
      </c>
      <c r="F17" s="62">
        <f>C17+D17-E17</f>
        <v>142.48</v>
      </c>
    </row>
    <row r="18" spans="2:6" ht="16.5" thickBot="1">
      <c r="B18" s="19" t="s">
        <v>23</v>
      </c>
      <c r="C18" s="26">
        <f>C15+C17</f>
        <v>11232.36</v>
      </c>
      <c r="D18" s="50">
        <f>D15+D17</f>
        <v>113389.54</v>
      </c>
      <c r="E18" s="60">
        <f>E15+E17</f>
        <v>117363.09999999999</v>
      </c>
      <c r="F18" s="61">
        <f>F15+F17</f>
        <v>7258.800000000007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1" t="s">
        <v>12</v>
      </c>
      <c r="C20" s="94">
        <v>14264.73</v>
      </c>
      <c r="D20" s="94">
        <v>126118.21</v>
      </c>
      <c r="E20" s="94">
        <v>129598.82</v>
      </c>
      <c r="F20" s="95">
        <f>C20+D20-E20</f>
        <v>10784.119999999995</v>
      </c>
    </row>
    <row r="21" spans="2:6" ht="15.75">
      <c r="B21" s="11" t="s">
        <v>34</v>
      </c>
      <c r="C21" s="96">
        <v>4379.62</v>
      </c>
      <c r="D21" s="96">
        <v>28535.85</v>
      </c>
      <c r="E21" s="96">
        <v>28053.04</v>
      </c>
      <c r="F21" s="92">
        <f>C21+D21-E21</f>
        <v>4862.43</v>
      </c>
    </row>
    <row r="22" spans="2:6" ht="15.75">
      <c r="B22" s="11" t="s">
        <v>13</v>
      </c>
      <c r="C22" s="64"/>
      <c r="D22" s="64"/>
      <c r="E22" s="65"/>
      <c r="F22" s="63"/>
    </row>
    <row r="23" spans="2:6" ht="15.75">
      <c r="B23" s="11" t="s">
        <v>14</v>
      </c>
      <c r="C23" s="91">
        <v>8053.15</v>
      </c>
      <c r="D23" s="91">
        <v>50181.56</v>
      </c>
      <c r="E23" s="91">
        <v>49335.73</v>
      </c>
      <c r="F23" s="92">
        <f>C23+D23-E23</f>
        <v>8898.979999999996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26697.5</v>
      </c>
      <c r="D25" s="50">
        <f>D20+D21+D23</f>
        <v>204835.62</v>
      </c>
      <c r="E25" s="26">
        <f>SUM(E20:E24)</f>
        <v>206987.59000000003</v>
      </c>
      <c r="F25" s="26">
        <f>SUM(F20:F24)</f>
        <v>24545.52999999999</v>
      </c>
    </row>
    <row r="26" spans="2:6" ht="27">
      <c r="B26" s="27" t="s">
        <v>16</v>
      </c>
      <c r="C26" s="28">
        <f>C18+C25</f>
        <v>37929.86</v>
      </c>
      <c r="D26" s="51">
        <f>D25+D18</f>
        <v>318225.16</v>
      </c>
      <c r="E26" s="28">
        <f>E18+E25</f>
        <v>324350.69</v>
      </c>
      <c r="F26" s="28">
        <f>F18+F25</f>
        <v>31804.329999999998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93" t="s">
        <v>25</v>
      </c>
      <c r="C28" s="59"/>
      <c r="D28" s="57"/>
      <c r="E28" s="59"/>
      <c r="F28" s="58">
        <f>C28+D28-E28</f>
        <v>0</v>
      </c>
    </row>
    <row r="30" spans="2:8" ht="15.75">
      <c r="B30" s="66" t="s">
        <v>54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21" sqref="I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5"/>
      <c r="B4" s="38"/>
      <c r="C4" s="35"/>
      <c r="D4" s="86" t="s">
        <v>40</v>
      </c>
      <c r="E4" s="86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77" t="s">
        <v>45</v>
      </c>
      <c r="B6" s="78"/>
      <c r="C6" s="78"/>
      <c r="D6" s="78"/>
      <c r="E6" s="78"/>
      <c r="F6" s="78"/>
      <c r="G6" s="79"/>
    </row>
    <row r="7" spans="1:7" ht="15.75" customHeight="1">
      <c r="A7" s="80" t="s">
        <v>9</v>
      </c>
      <c r="B7" s="81"/>
      <c r="C7" s="81"/>
      <c r="D7" s="81"/>
      <c r="E7" s="81"/>
      <c r="F7" s="81"/>
      <c r="G7" s="85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45"/>
      <c r="C9" s="45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3.5" customHeight="1">
      <c r="A12" s="4" t="s">
        <v>36</v>
      </c>
      <c r="B12" s="45">
        <v>0.06</v>
      </c>
      <c r="C12" s="45">
        <v>0.06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5" customHeight="1">
      <c r="A13" s="4" t="s">
        <v>50</v>
      </c>
      <c r="B13" s="45">
        <v>0.26</v>
      </c>
      <c r="C13" s="45">
        <v>0.26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23.75" customHeight="1">
      <c r="A14" s="56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46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>
        <v>0.26</v>
      </c>
      <c r="C18" s="46">
        <v>0.26</v>
      </c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14.030000000000001</v>
      </c>
      <c r="C19" s="29">
        <f>SUM(C8:C18)</f>
        <v>14.030000000000001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2"/>
    </row>
    <row r="21" spans="1:7" ht="15.75">
      <c r="A21" s="53" t="s">
        <v>56</v>
      </c>
      <c r="B21" s="54">
        <v>6.52</v>
      </c>
      <c r="C21" s="54">
        <v>6.52</v>
      </c>
      <c r="D21" s="5">
        <f>B21-C21</f>
        <v>0</v>
      </c>
      <c r="E21" s="5">
        <f>D21*'Часть 1'!$D$7*12/1000</f>
        <v>0</v>
      </c>
      <c r="F21" s="55" t="s">
        <v>57</v>
      </c>
      <c r="G21" s="55" t="s">
        <v>57</v>
      </c>
    </row>
    <row r="22" spans="1:7" ht="16.5" thickBot="1">
      <c r="A22" s="47" t="s">
        <v>29</v>
      </c>
      <c r="B22" s="48">
        <f>SUM(B21:B21)</f>
        <v>6.52</v>
      </c>
      <c r="C22" s="48">
        <f>SUM(C21:C21)</f>
        <v>6.52</v>
      </c>
      <c r="D22" s="4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20.55</v>
      </c>
      <c r="C23" s="33">
        <f>C19+C22</f>
        <v>20.55</v>
      </c>
      <c r="D23" s="33">
        <f>D19+D22</f>
        <v>0</v>
      </c>
      <c r="E23" s="52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6" t="s">
        <v>54</v>
      </c>
      <c r="B26" s="66"/>
      <c r="C26" s="66"/>
      <c r="D26" s="66"/>
      <c r="E26" s="66"/>
      <c r="F26" s="66"/>
      <c r="G26" s="6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2014-02-14T07:25:11Z</cp:lastPrinted>
  <dcterms:created xsi:type="dcterms:W3CDTF">2008-12-01T07:12:21Z</dcterms:created>
  <dcterms:modified xsi:type="dcterms:W3CDTF">2014-02-14T07:26:01Z</dcterms:modified>
  <cp:category/>
  <cp:version/>
  <cp:contentType/>
  <cp:contentStatus/>
</cp:coreProperties>
</file>