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<sst xmlns="http://schemas.openxmlformats.org/spreadsheetml/2006/main" count="98" uniqueCount="66">
  <si>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</si>
  <si>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</si>
  <si>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</si>
  <si>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</si>
  <si>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</si>
  <si>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</si>
  <si>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</si>
  <si>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</si>
  <si>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</si>
  <si>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</si>
  <si>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</si>
  <si>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</si>
  <si>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</si>
  <si>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</si>
  <si>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</si>
  <si>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</si>
  <si>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</si>
  <si>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</si>
  <si>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</si>
  <si>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</si>
  <si>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</si>
  <si>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</si>
  <si>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</si>
  <si>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</si>
  <si>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</si>
  <si>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</si>
  <si>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</si>
  <si>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</si>
  <si>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</si>
  <si>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</si>
  <si>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</si>
  <si>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</si>
  <si>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</si>
  <si>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</si>
  <si>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</si>
  <si>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</si>
  <si>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</si>
  <si>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</si>
  <si>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</si>
  <si>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</si>
  <si>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</si>
  <si>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</si>
  <si>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</si>
  <si>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</si>
  <si>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5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</si>
  <si>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</si>
  <si>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</si>
  <si>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</si>
  <si>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</si>
  <si>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</si>
  <si>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</si>
  <si>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</si>
  <si>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</si>
  <si>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</si>
  <si>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</si>
  <si>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</si>
  <si>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</si>
  <si>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</si>
  <si>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</si>
  <si>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замена вх. двери с доводчиком</t>
  </si>
  <si>
    <t>ремонт откосов</t>
  </si>
  <si>
    <t>заделка трещины в стене</t>
  </si>
  <si>
    <t>1 шт.</t>
  </si>
  <si>
    <t>6 м.п.</t>
  </si>
  <si>
    <t>10 м.п.</t>
  </si>
  <si>
    <t>10м.п.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</si>
</sst>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69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5">
      <selection activeCell="G29" sqref="G29"/>
    </sheetView>
  </sheetViews>
  <sheetFormatPr defaultColWidth="9.00390625" defaultRowHeight="15.75"/>
  <cols>
    <col min="1" max="1" width="3.00390625" style="0" customWidth="1"/>
    <col min="2" max="2" width="26.7539062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3" t="s">
        <v>20</v>
      </c>
      <c r="C2" s="63"/>
      <c r="D2" s="63"/>
      <c r="E2" s="63"/>
      <c r="F2" s="63"/>
      <c r="G2" s="13"/>
      <c r="H2" s="13"/>
      <c r="I2" s="13"/>
    </row>
    <row r="3" spans="2:9" ht="15.75">
      <c r="B3" s="63" t="s">
        <v>19</v>
      </c>
      <c r="C3" s="63"/>
      <c r="D3" s="63"/>
      <c r="E3" s="63"/>
      <c r="F3" s="63"/>
      <c r="G3" s="12"/>
      <c r="H3" s="12"/>
      <c r="I3" s="12"/>
    </row>
    <row r="4" spans="2:9" ht="15.75">
      <c r="B4" s="63" t="s">
        <v>21</v>
      </c>
      <c r="C4" s="63"/>
      <c r="D4" s="63"/>
      <c r="E4" s="63"/>
      <c r="F4" s="63"/>
      <c r="G4" s="12"/>
      <c r="H4" s="12"/>
      <c r="I4" s="12"/>
    </row>
    <row r="5" spans="2:9" ht="15.75">
      <c r="B5" s="63" t="s">
        <v>58</v>
      </c>
      <c r="C5" s="63"/>
      <c r="D5" s="63"/>
      <c r="E5" s="63"/>
      <c r="F5" s="6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38</v>
      </c>
      <c r="D7" s="42">
        <v>274</v>
      </c>
      <c r="E7" s="41" t="s">
        <v>39</v>
      </c>
    </row>
    <row r="8" spans="2:5" ht="15.75">
      <c r="B8" s="10" t="s">
        <v>40</v>
      </c>
      <c r="C8" s="10"/>
      <c r="D8" s="62">
        <v>37.4</v>
      </c>
      <c r="E8" t="s">
        <v>39</v>
      </c>
    </row>
    <row r="9" spans="2:5" ht="15.75">
      <c r="B9" s="10"/>
      <c r="C9" s="10"/>
      <c r="D9" s="10"/>
      <c r="E9" s="1"/>
    </row>
    <row r="10" spans="2:6" ht="15.75">
      <c r="B10" s="64" t="s">
        <v>22</v>
      </c>
      <c r="C10" s="64"/>
      <c r="D10" s="64"/>
      <c r="E10" s="64"/>
      <c r="F10" s="64"/>
    </row>
    <row r="11" spans="2:6" ht="15.75">
      <c r="B11" s="64" t="s">
        <v>23</v>
      </c>
      <c r="C11" s="64"/>
      <c r="D11" s="64"/>
      <c r="E11" s="64"/>
      <c r="F11" s="64"/>
    </row>
    <row r="12" spans="2:6" ht="110.25" customHeight="1">
      <c r="B12" s="3" t="s">
        <v>18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8" t="s">
        <v>44</v>
      </c>
      <c r="C13" s="69"/>
      <c r="D13" s="69"/>
      <c r="E13" s="69"/>
      <c r="F13" s="70"/>
    </row>
    <row r="14" spans="2:6" ht="15.75" customHeight="1">
      <c r="B14" s="65" t="s">
        <v>34</v>
      </c>
      <c r="C14" s="66"/>
      <c r="D14" s="66"/>
      <c r="E14" s="66"/>
      <c r="F14" s="67"/>
    </row>
    <row r="15" spans="2:6" ht="15.75" customHeight="1">
      <c r="B15" s="14" t="s">
        <v>32</v>
      </c>
      <c r="C15" s="80">
        <v>937.72</v>
      </c>
      <c r="D15" s="80">
        <v>56626.02</v>
      </c>
      <c r="E15" s="81">
        <v>54784.05</v>
      </c>
      <c r="F15" s="81">
        <f>C15+D15-E15</f>
        <v>2779.689999999995</v>
      </c>
    </row>
    <row r="16" spans="2:6" ht="234.75" customHeight="1">
      <c r="B16" s="15" t="s">
        <v>46</v>
      </c>
      <c r="C16" s="82"/>
      <c r="D16" s="82"/>
      <c r="E16" s="83"/>
      <c r="F16" s="83"/>
    </row>
    <row r="17" spans="2:6" ht="18.75" customHeight="1" thickBot="1">
      <c r="B17" s="39" t="s">
        <v>47</v>
      </c>
      <c r="C17" s="37"/>
      <c r="D17" s="84">
        <v>134.64</v>
      </c>
      <c r="E17" s="84">
        <v>134.64</v>
      </c>
      <c r="F17" s="38">
        <f>C17+D17-E17</f>
        <v>0</v>
      </c>
    </row>
    <row r="18" spans="2:6" ht="16.5" thickBot="1">
      <c r="B18" s="19" t="s">
        <v>24</v>
      </c>
      <c r="C18" s="29">
        <f>C15+C17</f>
        <v>937.72</v>
      </c>
      <c r="D18" s="29">
        <f>D15+D17</f>
        <v>56760.659999999996</v>
      </c>
      <c r="E18" s="29">
        <f>E15+E17</f>
        <v>54918.69</v>
      </c>
      <c r="F18" s="29">
        <f>F15+F17</f>
        <v>2779.689999999995</v>
      </c>
    </row>
    <row r="19" spans="2:6" ht="15.75">
      <c r="B19" s="71" t="s">
        <v>12</v>
      </c>
      <c r="C19" s="72"/>
      <c r="D19" s="72"/>
      <c r="E19" s="72"/>
      <c r="F19" s="73"/>
    </row>
    <row r="20" spans="2:6" ht="15.75">
      <c r="B20" s="11" t="s">
        <v>13</v>
      </c>
      <c r="C20" s="88">
        <v>2289.34</v>
      </c>
      <c r="D20" s="88">
        <v>116101.04</v>
      </c>
      <c r="E20" s="88">
        <v>112638.94</v>
      </c>
      <c r="F20" s="85">
        <f>C20+D20-E20</f>
        <v>5751.439999999988</v>
      </c>
    </row>
    <row r="21" spans="2:6" ht="15.75">
      <c r="B21" s="11" t="s">
        <v>35</v>
      </c>
      <c r="C21" s="88">
        <v>324.43</v>
      </c>
      <c r="D21" s="88">
        <v>12030.5</v>
      </c>
      <c r="E21" s="88">
        <v>11794.43</v>
      </c>
      <c r="F21" s="85">
        <f>C21+D21-E21</f>
        <v>560.5</v>
      </c>
    </row>
    <row r="22" spans="2:6" ht="15.75">
      <c r="B22" s="11" t="s">
        <v>14</v>
      </c>
      <c r="C22" s="86"/>
      <c r="D22" s="86"/>
      <c r="E22" s="87"/>
      <c r="F22" s="85"/>
    </row>
    <row r="23" spans="2:6" ht="15.75">
      <c r="B23" s="11" t="s">
        <v>15</v>
      </c>
      <c r="C23" s="88">
        <v>412.24</v>
      </c>
      <c r="D23" s="88">
        <v>19404.13</v>
      </c>
      <c r="E23" s="88">
        <v>18875.68</v>
      </c>
      <c r="F23" s="85">
        <f>C23+D23-E23</f>
        <v>940.6900000000023</v>
      </c>
    </row>
    <row r="24" spans="2:6" ht="16.5" thickBot="1">
      <c r="B24" s="24" t="s">
        <v>16</v>
      </c>
      <c r="C24" s="17"/>
      <c r="D24" s="17"/>
      <c r="E24" s="16"/>
      <c r="F24" s="18"/>
    </row>
    <row r="25" spans="2:6" ht="16.5" thickBot="1">
      <c r="B25" s="19" t="s">
        <v>25</v>
      </c>
      <c r="C25" s="29">
        <f>SUM(C20:C24)</f>
        <v>3026.01</v>
      </c>
      <c r="D25" s="29">
        <f>SUM(D20:D24)</f>
        <v>147535.66999999998</v>
      </c>
      <c r="E25" s="29">
        <f>SUM(E20:E24)</f>
        <v>143309.05</v>
      </c>
      <c r="F25" s="29">
        <f>SUM(F20:F24)</f>
        <v>7252.62999999999</v>
      </c>
    </row>
    <row r="26" spans="2:6" ht="27">
      <c r="B26" s="30" t="s">
        <v>17</v>
      </c>
      <c r="C26" s="31">
        <f>C18+C25</f>
        <v>3963.7300000000005</v>
      </c>
      <c r="D26" s="31">
        <f>D18+D25</f>
        <v>204296.33</v>
      </c>
      <c r="E26" s="31">
        <f>E18+E25</f>
        <v>198227.74</v>
      </c>
      <c r="F26" s="31">
        <f>F18+F25</f>
        <v>10032.319999999985</v>
      </c>
    </row>
    <row r="27" spans="2:6" ht="16.5" thickBot="1">
      <c r="B27" s="65" t="s">
        <v>33</v>
      </c>
      <c r="C27" s="66"/>
      <c r="D27" s="66"/>
      <c r="E27" s="66"/>
      <c r="F27" s="67"/>
    </row>
    <row r="28" spans="2:6" ht="16.5" thickBot="1">
      <c r="B28" s="19" t="s">
        <v>26</v>
      </c>
      <c r="C28" s="20"/>
      <c r="D28" s="20"/>
      <c r="E28" s="21"/>
      <c r="F28" s="22"/>
    </row>
    <row r="30" spans="2:8" ht="15.75">
      <c r="B30" s="63" t="s">
        <v>53</v>
      </c>
      <c r="C30" s="63"/>
      <c r="D30" s="63"/>
      <c r="E30" s="63"/>
      <c r="F30" s="63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9">
      <selection activeCell="E36" sqref="E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28</v>
      </c>
      <c r="B1" s="74"/>
      <c r="C1" s="74"/>
      <c r="D1" s="74"/>
      <c r="E1" s="74"/>
      <c r="F1" s="74"/>
      <c r="G1" s="74"/>
    </row>
    <row r="2" spans="1:7" ht="15.75">
      <c r="A2" s="74" t="s">
        <v>27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40"/>
      <c r="B4" s="43"/>
      <c r="C4" s="40"/>
      <c r="D4" s="76" t="s">
        <v>41</v>
      </c>
      <c r="E4" s="76"/>
      <c r="F4" s="44"/>
      <c r="G4" s="40"/>
    </row>
    <row r="5" spans="1:7" ht="110.25" customHeight="1">
      <c r="A5" s="45" t="s">
        <v>3</v>
      </c>
      <c r="B5" s="46" t="s">
        <v>4</v>
      </c>
      <c r="C5" s="45" t="s">
        <v>5</v>
      </c>
      <c r="D5" s="47" t="s">
        <v>42</v>
      </c>
      <c r="E5" s="48" t="s">
        <v>43</v>
      </c>
      <c r="F5" s="49" t="s">
        <v>6</v>
      </c>
      <c r="G5" s="45" t="s">
        <v>7</v>
      </c>
    </row>
    <row r="6" spans="1:7" ht="15.75" customHeight="1">
      <c r="A6" s="68" t="s">
        <v>44</v>
      </c>
      <c r="B6" s="69"/>
      <c r="C6" s="69"/>
      <c r="D6" s="69"/>
      <c r="E6" s="69"/>
      <c r="F6" s="69"/>
      <c r="G6" s="70"/>
    </row>
    <row r="7" spans="1:7" ht="15.75" customHeight="1">
      <c r="A7" s="71" t="s">
        <v>10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9</v>
      </c>
      <c r="G8" s="23" t="s">
        <v>9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9</v>
      </c>
      <c r="G9" s="23" t="s">
        <v>9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9</v>
      </c>
      <c r="G10" s="23" t="s">
        <v>9</v>
      </c>
    </row>
    <row r="11" spans="1:7" ht="15.75" customHeight="1">
      <c r="A11" s="4" t="s">
        <v>36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9</v>
      </c>
      <c r="G11" s="23" t="s">
        <v>9</v>
      </c>
    </row>
    <row r="12" spans="1:7" ht="44.25" customHeight="1">
      <c r="A12" s="4" t="s">
        <v>37</v>
      </c>
      <c r="B12" s="50">
        <v>0.3</v>
      </c>
      <c r="C12" s="50">
        <v>0.3</v>
      </c>
      <c r="D12" s="5">
        <f t="shared" si="0"/>
        <v>0</v>
      </c>
      <c r="E12" s="5">
        <f>D12*'Часть 1'!$D$7*12</f>
        <v>0</v>
      </c>
      <c r="F12" s="23" t="s">
        <v>9</v>
      </c>
      <c r="G12" s="23" t="s">
        <v>9</v>
      </c>
    </row>
    <row r="13" spans="1:7" ht="38.25" customHeight="1">
      <c r="A13" s="4" t="s">
        <v>49</v>
      </c>
      <c r="B13" s="50">
        <v>0.24</v>
      </c>
      <c r="C13" s="50">
        <v>0.24</v>
      </c>
      <c r="D13" s="5">
        <f t="shared" si="0"/>
        <v>0</v>
      </c>
      <c r="E13" s="5">
        <f>D13*'Часть 1'!$D$7*12</f>
        <v>0</v>
      </c>
      <c r="F13" s="23" t="s">
        <v>9</v>
      </c>
      <c r="G13" s="23" t="s">
        <v>9</v>
      </c>
    </row>
    <row r="14" spans="1:7" ht="113.25" customHeight="1">
      <c r="A14" s="61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9</v>
      </c>
      <c r="G14" s="23" t="s">
        <v>9</v>
      </c>
    </row>
    <row r="15" spans="1:7" ht="127.5">
      <c r="A15" s="25" t="s">
        <v>45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9</v>
      </c>
      <c r="G15" s="23" t="s">
        <v>9</v>
      </c>
    </row>
    <row r="16" spans="1:7" ht="15.75">
      <c r="A16" s="25" t="s">
        <v>50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9</v>
      </c>
      <c r="G16" s="23" t="s">
        <v>9</v>
      </c>
    </row>
    <row r="17" spans="1:7" ht="38.25">
      <c r="A17" s="25" t="s">
        <v>51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9</v>
      </c>
      <c r="G17" s="23" t="s">
        <v>9</v>
      </c>
    </row>
    <row r="18" spans="1:7" ht="26.25" thickBot="1">
      <c r="A18" s="25" t="s">
        <v>8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9</v>
      </c>
      <c r="G18" s="26" t="s">
        <v>9</v>
      </c>
    </row>
    <row r="19" spans="1:7" ht="16.5" thickBot="1">
      <c r="A19" s="19" t="s">
        <v>29</v>
      </c>
      <c r="B19" s="32">
        <f>SUM(B8:B18)</f>
        <v>13.2</v>
      </c>
      <c r="C19" s="32">
        <f>SUM(C8:C18)</f>
        <v>13.2</v>
      </c>
      <c r="D19" s="32">
        <f>SUM(D8:D18)</f>
        <v>0</v>
      </c>
      <c r="E19" s="32">
        <f>SUM(E8:E18)</f>
        <v>0</v>
      </c>
      <c r="F19" s="27" t="s">
        <v>9</v>
      </c>
      <c r="G19" s="28" t="s">
        <v>9</v>
      </c>
    </row>
    <row r="20" spans="1:7" ht="15.75">
      <c r="A20" s="77" t="s">
        <v>11</v>
      </c>
      <c r="B20" s="78"/>
      <c r="C20" s="78"/>
      <c r="D20" s="78"/>
      <c r="E20" s="78"/>
      <c r="F20" s="78"/>
      <c r="G20" s="79"/>
    </row>
    <row r="21" spans="1:7" ht="15.75">
      <c r="A21" s="57" t="s">
        <v>59</v>
      </c>
      <c r="B21" s="59">
        <v>3.03</v>
      </c>
      <c r="C21" s="59">
        <v>3.03</v>
      </c>
      <c r="D21" s="18">
        <f>B21-C21</f>
        <v>0</v>
      </c>
      <c r="E21" s="5">
        <f>D21*'Часть 1'!$D$7*12/1000</f>
        <v>0</v>
      </c>
      <c r="F21" s="60" t="s">
        <v>62</v>
      </c>
      <c r="G21" s="60" t="s">
        <v>62</v>
      </c>
    </row>
    <row r="22" spans="1:7" ht="15.75">
      <c r="A22" s="57" t="s">
        <v>60</v>
      </c>
      <c r="B22" s="59">
        <v>1.11</v>
      </c>
      <c r="C22" s="59">
        <v>1.11</v>
      </c>
      <c r="D22" s="18">
        <f>B22-C22</f>
        <v>0</v>
      </c>
      <c r="E22" s="5">
        <f>D22*'Часть 1'!$D$7*12/1000</f>
        <v>0</v>
      </c>
      <c r="F22" s="60" t="s">
        <v>63</v>
      </c>
      <c r="G22" s="60" t="s">
        <v>63</v>
      </c>
    </row>
    <row r="23" spans="1:7" ht="15.75">
      <c r="A23" s="58" t="s">
        <v>61</v>
      </c>
      <c r="B23" s="59">
        <v>0.83</v>
      </c>
      <c r="C23" s="59">
        <v>0.83</v>
      </c>
      <c r="D23" s="5">
        <f>B23-C23</f>
        <v>0</v>
      </c>
      <c r="E23" s="5">
        <f>D23*'Часть 1'!$D$7*12/1000</f>
        <v>0</v>
      </c>
      <c r="F23" s="60" t="s">
        <v>64</v>
      </c>
      <c r="G23" s="60" t="s">
        <v>65</v>
      </c>
    </row>
    <row r="24" spans="1:7" ht="16.5" thickBot="1">
      <c r="A24" s="52" t="s">
        <v>30</v>
      </c>
      <c r="B24" s="53">
        <f>SUM(B21:B23)</f>
        <v>4.97</v>
      </c>
      <c r="C24" s="53">
        <f>SUM(C21:C23)</f>
        <v>4.97</v>
      </c>
      <c r="D24" s="53">
        <f>SUM(D21:D23)</f>
        <v>0</v>
      </c>
      <c r="E24" s="54">
        <v>0</v>
      </c>
      <c r="F24" s="55" t="s">
        <v>9</v>
      </c>
      <c r="G24" s="55" t="s">
        <v>9</v>
      </c>
    </row>
    <row r="25" spans="1:7" ht="16.5" thickBot="1">
      <c r="A25" s="33" t="s">
        <v>31</v>
      </c>
      <c r="B25" s="36">
        <f>B19+B24</f>
        <v>18.169999999999998</v>
      </c>
      <c r="C25" s="36">
        <f>C19+C24</f>
        <v>18.169999999999998</v>
      </c>
      <c r="D25" s="36">
        <f>D19+D24</f>
        <v>0</v>
      </c>
      <c r="E25" s="56">
        <f>E19+E24</f>
        <v>0</v>
      </c>
      <c r="F25" s="34" t="s">
        <v>9</v>
      </c>
      <c r="G25" s="35" t="s">
        <v>9</v>
      </c>
    </row>
    <row r="26" spans="1:7" ht="15.75">
      <c r="A26" s="6"/>
      <c r="B26" s="8"/>
      <c r="C26" s="7"/>
      <c r="D26" s="7"/>
      <c r="E26" s="7"/>
      <c r="F26" s="7"/>
      <c r="G26" s="7"/>
    </row>
    <row r="28" spans="1:7" ht="15.75">
      <c r="A28" s="63" t="s">
        <v>53</v>
      </c>
      <c r="B28" s="63"/>
      <c r="C28" s="63"/>
      <c r="D28" s="63"/>
      <c r="E28" s="63"/>
      <c r="F28" s="63"/>
      <c r="G28" s="63"/>
    </row>
  </sheetData>
  <sheetProtection/>
  <mergeCells count="8">
    <mergeCell ref="A28:G28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2013-03-11T05:35:15Z</cp:lastPrinted>
  <dcterms:created xsi:type="dcterms:W3CDTF">2008-12-01T07:12:21Z</dcterms:created>
  <dcterms:modified xsi:type="dcterms:W3CDTF">2013-03-11T05:36:20Z</dcterms:modified>
  <cp:category/>
  <cp:version/>
  <cp:contentType/>
  <cp:contentStatus/>
</cp:coreProperties>
</file>