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<sst xmlns="http://schemas.openxmlformats.org/spreadsheetml/2006/main" count="92" uniqueCount="62">
  <si>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</si>
  <si>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</si>
  <si>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</si>
  <si>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</si>
  <si>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</si>
  <si>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</si>
  <si>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</si>
  <si>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</si>
  <si>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</si>
  <si>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</si>
  <si>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</si>
  <si>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</si>
  <si>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</si>
  <si>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</si>
  <si>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</si>
  <si>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</si>
  <si>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</si>
  <si>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</si>
  <si>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</si>
  <si>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</si>
  <si>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</si>
  <si>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</si>
  <si>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</si>
  <si>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</si>
  <si>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</si>
  <si>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</si>
  <si>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</si>
  <si>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</si>
  <si>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</si>
  <si>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</si>
  <si>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</si>
  <si>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</si>
  <si>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</si>
  <si>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</si>
  <si>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</si>
  <si>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</si>
  <si>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</si>
  <si>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</si>
  <si>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</si>
  <si>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</si>
  <si>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</si>
  <si>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</si>
  <si>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</si>
  <si>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</si>
  <si>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</si>
  <si>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</si>
  <si>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</si>
  <si>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</si>
  <si>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 Кременки, ул.Новостройка, 11</t>
  </si>
  <si>
    <t>с.Кременки, ул. Новостройка, 11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</si>
  <si>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</si>
  <si>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</si>
  <si>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</si>
  <si>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</si>
  <si>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</si>
  <si>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</si>
  <si>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</si>
  <si>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</si>
  <si>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</si>
  <si>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</si>
  <si>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ремонт водопровода</t>
  </si>
  <si>
    <t>36м.п.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</si>
</sst>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2" fontId="6" fillId="0" borderId="21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172" fontId="6" fillId="0" borderId="28" xfId="0" applyNumberFormat="1" applyFont="1" applyBorder="1" applyAlignment="1">
      <alignment horizontal="right" vertical="top" shrinkToFit="1"/>
    </xf>
    <xf numFmtId="172" fontId="6" fillId="0" borderId="28" xfId="0" applyNumberFormat="1" applyFont="1" applyBorder="1" applyAlignment="1">
      <alignment horizontal="center" vertical="top" shrinkToFit="1"/>
    </xf>
    <xf numFmtId="172" fontId="6" fillId="0" borderId="28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right" vertical="top" shrinkToFit="1"/>
    </xf>
    <xf numFmtId="0" fontId="6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9">
      <selection activeCell="B54" sqref="B54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3" t="s">
        <v>19</v>
      </c>
      <c r="C2" s="73"/>
      <c r="D2" s="73"/>
      <c r="E2" s="73"/>
      <c r="F2" s="73"/>
      <c r="G2" s="13"/>
      <c r="H2" s="13"/>
      <c r="I2" s="13"/>
    </row>
    <row r="3" spans="2:9" ht="15.75">
      <c r="B3" s="73" t="s">
        <v>18</v>
      </c>
      <c r="C3" s="73"/>
      <c r="D3" s="73"/>
      <c r="E3" s="73"/>
      <c r="F3" s="73"/>
      <c r="G3" s="12"/>
      <c r="H3" s="12"/>
      <c r="I3" s="12"/>
    </row>
    <row r="4" spans="2:9" ht="15.75">
      <c r="B4" s="73" t="s">
        <v>20</v>
      </c>
      <c r="C4" s="73"/>
      <c r="D4" s="73"/>
      <c r="E4" s="73"/>
      <c r="F4" s="73"/>
      <c r="G4" s="12"/>
      <c r="H4" s="12"/>
      <c r="I4" s="12"/>
    </row>
    <row r="5" spans="2:9" ht="15.75">
      <c r="B5" s="73" t="s">
        <v>59</v>
      </c>
      <c r="C5" s="73"/>
      <c r="D5" s="73"/>
      <c r="E5" s="73"/>
      <c r="F5" s="73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55">
        <v>394.6</v>
      </c>
      <c r="E7" s="40" t="s">
        <v>38</v>
      </c>
    </row>
    <row r="8" spans="2:5" ht="15.75">
      <c r="B8" s="10" t="s">
        <v>39</v>
      </c>
      <c r="C8" s="10"/>
      <c r="D8" s="56"/>
      <c r="E8" t="s">
        <v>38</v>
      </c>
    </row>
    <row r="9" spans="2:5" ht="15.75">
      <c r="B9" s="10"/>
      <c r="C9" s="10"/>
      <c r="D9" s="10"/>
      <c r="E9" s="1"/>
    </row>
    <row r="10" spans="2:6" ht="15.75">
      <c r="B10" s="61" t="s">
        <v>21</v>
      </c>
      <c r="C10" s="61"/>
      <c r="D10" s="61"/>
      <c r="E10" s="61"/>
      <c r="F10" s="61"/>
    </row>
    <row r="11" spans="2:6" ht="15.75">
      <c r="B11" s="61" t="s">
        <v>22</v>
      </c>
      <c r="C11" s="61"/>
      <c r="D11" s="61"/>
      <c r="E11" s="61"/>
      <c r="F11" s="61"/>
    </row>
    <row r="12" spans="2:6" ht="110.25" customHeight="1">
      <c r="B12" s="3" t="s">
        <v>17</v>
      </c>
      <c r="C12" s="3" t="s">
        <v>47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67" t="s">
        <v>49</v>
      </c>
      <c r="C13" s="68"/>
      <c r="D13" s="68"/>
      <c r="E13" s="68"/>
      <c r="F13" s="69"/>
    </row>
    <row r="14" spans="2:6" ht="15.75" customHeight="1">
      <c r="B14" s="62" t="s">
        <v>33</v>
      </c>
      <c r="C14" s="63"/>
      <c r="D14" s="63"/>
      <c r="E14" s="63"/>
      <c r="F14" s="64"/>
    </row>
    <row r="15" spans="2:6" ht="15.75" customHeight="1">
      <c r="B15" s="14" t="s">
        <v>31</v>
      </c>
      <c r="C15" s="65">
        <v>19517.92</v>
      </c>
      <c r="D15" s="80">
        <v>100547.28</v>
      </c>
      <c r="E15" s="80">
        <v>79536.09</v>
      </c>
      <c r="F15" s="81">
        <f>C15+D15-E15</f>
        <v>40529.11</v>
      </c>
    </row>
    <row r="16" spans="2:6" ht="198.75" customHeight="1">
      <c r="B16" s="15" t="s">
        <v>45</v>
      </c>
      <c r="C16" s="66"/>
      <c r="D16" s="80"/>
      <c r="E16" s="80"/>
      <c r="F16" s="82"/>
    </row>
    <row r="17" spans="2:6" ht="18.75" customHeight="1" thickBot="1">
      <c r="B17" s="37" t="s">
        <v>46</v>
      </c>
      <c r="C17" s="83">
        <v>188.16</v>
      </c>
      <c r="D17" s="83">
        <v>-94.08</v>
      </c>
      <c r="E17" s="83">
        <v>94.08</v>
      </c>
      <c r="F17" s="23">
        <f>C17+D17-E17</f>
        <v>0</v>
      </c>
    </row>
    <row r="18" spans="2:6" ht="16.5" thickBot="1">
      <c r="B18" s="19" t="s">
        <v>23</v>
      </c>
      <c r="C18" s="29">
        <f>C15+C17</f>
        <v>19706.079999999998</v>
      </c>
      <c r="D18" s="29">
        <f>D15+D17</f>
        <v>100453.2</v>
      </c>
      <c r="E18" s="29">
        <f>E15+E17</f>
        <v>79630.17</v>
      </c>
      <c r="F18" s="29">
        <f>F15+F17</f>
        <v>40529.11</v>
      </c>
    </row>
    <row r="19" spans="2:6" ht="15.75">
      <c r="B19" s="70" t="s">
        <v>11</v>
      </c>
      <c r="C19" s="71"/>
      <c r="D19" s="71"/>
      <c r="E19" s="71"/>
      <c r="F19" s="72"/>
    </row>
    <row r="20" spans="2:6" ht="15.75">
      <c r="B20" s="11" t="s">
        <v>12</v>
      </c>
      <c r="C20" s="89">
        <v>47416.77</v>
      </c>
      <c r="D20" s="90">
        <v>144309.58</v>
      </c>
      <c r="E20" s="89">
        <v>126296.05</v>
      </c>
      <c r="F20" s="86">
        <f>C20+D20-E20</f>
        <v>65430.299999999974</v>
      </c>
    </row>
    <row r="21" spans="2:6" ht="15.75">
      <c r="B21" s="11" t="s">
        <v>34</v>
      </c>
      <c r="C21" s="87">
        <v>3048.26</v>
      </c>
      <c r="D21" s="90">
        <v>11563.95</v>
      </c>
      <c r="E21" s="88">
        <v>11562.14</v>
      </c>
      <c r="F21" s="86">
        <f>C21+D21-E21</f>
        <v>3050.0700000000015</v>
      </c>
    </row>
    <row r="22" spans="2:6" ht="15.75">
      <c r="B22" s="11" t="s">
        <v>13</v>
      </c>
      <c r="C22" s="89">
        <v>2966.14</v>
      </c>
      <c r="D22" s="90">
        <v>14577.58</v>
      </c>
      <c r="E22" s="89">
        <v>12916.26</v>
      </c>
      <c r="F22" s="86">
        <f>C22+D22-E22</f>
        <v>4627.460000000001</v>
      </c>
    </row>
    <row r="23" spans="2:6" ht="15.75">
      <c r="B23" s="11" t="s">
        <v>14</v>
      </c>
      <c r="C23" s="84">
        <v>2269.43</v>
      </c>
      <c r="D23" s="85">
        <v>16675.97</v>
      </c>
      <c r="E23" s="84">
        <v>13298.41</v>
      </c>
      <c r="F23" s="91">
        <f>C23+D23-E23</f>
        <v>5646.990000000002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55700.6</v>
      </c>
      <c r="D25" s="29">
        <f>SUM(D20:D24)</f>
        <v>187127.08</v>
      </c>
      <c r="E25" s="29">
        <f>SUM(E20:E24)</f>
        <v>164072.86000000002</v>
      </c>
      <c r="F25" s="29">
        <f>SUM(F20:F24)</f>
        <v>78754.81999999999</v>
      </c>
    </row>
    <row r="26" spans="2:6" ht="27">
      <c r="B26" s="30" t="s">
        <v>16</v>
      </c>
      <c r="C26" s="31">
        <f>C18+C25</f>
        <v>75406.68</v>
      </c>
      <c r="D26" s="31">
        <f>D18+D25</f>
        <v>287580.27999999997</v>
      </c>
      <c r="E26" s="31">
        <f>E18+E25</f>
        <v>243703.03000000003</v>
      </c>
      <c r="F26" s="31">
        <f>F18+F25</f>
        <v>119283.93</v>
      </c>
    </row>
    <row r="27" spans="2:6" ht="16.5" thickBot="1">
      <c r="B27" s="62" t="s">
        <v>32</v>
      </c>
      <c r="C27" s="63"/>
      <c r="D27" s="63"/>
      <c r="E27" s="63"/>
      <c r="F27" s="64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0" t="s">
        <v>55</v>
      </c>
      <c r="C30" s="60"/>
      <c r="D30" s="60"/>
      <c r="E30" s="60"/>
      <c r="F30" s="60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0">
      <selection activeCell="I17" sqref="I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4" t="s">
        <v>27</v>
      </c>
      <c r="B1" s="74"/>
      <c r="C1" s="74"/>
      <c r="D1" s="74"/>
      <c r="E1" s="74"/>
      <c r="F1" s="74"/>
      <c r="G1" s="74"/>
    </row>
    <row r="2" spans="1:7" ht="15.75">
      <c r="A2" s="74" t="s">
        <v>26</v>
      </c>
      <c r="B2" s="74"/>
      <c r="C2" s="74"/>
      <c r="D2" s="74"/>
      <c r="E2" s="74"/>
      <c r="F2" s="74"/>
      <c r="G2" s="74"/>
    </row>
    <row r="3" spans="1:7" ht="15.75">
      <c r="A3" s="75" t="s">
        <v>0</v>
      </c>
      <c r="B3" s="75"/>
      <c r="C3" s="75"/>
      <c r="D3" s="75"/>
      <c r="E3" s="75"/>
      <c r="F3" s="75"/>
      <c r="G3" s="75"/>
    </row>
    <row r="4" spans="1:7" ht="15.75">
      <c r="A4" s="39"/>
      <c r="B4" s="41"/>
      <c r="C4" s="39"/>
      <c r="D4" s="76" t="s">
        <v>40</v>
      </c>
      <c r="E4" s="76"/>
      <c r="F4" s="42"/>
      <c r="G4" s="39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67" t="s">
        <v>48</v>
      </c>
      <c r="B6" s="68"/>
      <c r="C6" s="68"/>
      <c r="D6" s="68"/>
      <c r="E6" s="68"/>
      <c r="F6" s="68"/>
      <c r="G6" s="69"/>
    </row>
    <row r="7" spans="1:7" ht="15.75" customHeight="1">
      <c r="A7" s="70" t="s">
        <v>9</v>
      </c>
      <c r="B7" s="71"/>
      <c r="C7" s="71"/>
      <c r="D7" s="71"/>
      <c r="E7" s="71"/>
      <c r="F7" s="71"/>
      <c r="G7" s="72"/>
    </row>
    <row r="8" spans="1:7" ht="25.5">
      <c r="A8" s="4" t="s">
        <v>1</v>
      </c>
      <c r="B8" s="52"/>
      <c r="C8" s="52"/>
      <c r="D8" s="5"/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50</v>
      </c>
      <c r="B9" s="52">
        <v>3.06</v>
      </c>
      <c r="C9" s="52">
        <v>3.06</v>
      </c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0.5" customHeight="1">
      <c r="A12" s="4" t="s">
        <v>36</v>
      </c>
      <c r="B12" s="52"/>
      <c r="C12" s="52"/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" customHeight="1">
      <c r="A13" s="4" t="s">
        <v>51</v>
      </c>
      <c r="B13" s="52">
        <v>0.24</v>
      </c>
      <c r="C13" s="52">
        <v>0.24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9.25" customHeight="1">
      <c r="A14" s="38" t="s">
        <v>54</v>
      </c>
      <c r="B14" s="52">
        <v>3.17</v>
      </c>
      <c r="C14" s="52">
        <v>3.17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5">
        <v>5.44</v>
      </c>
      <c r="C15" s="5">
        <v>5.44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52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53</v>
      </c>
      <c r="B17" s="18"/>
      <c r="C17" s="18"/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>
        <v>0.1</v>
      </c>
      <c r="C18" s="48">
        <v>0.1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15.190000000000001</v>
      </c>
      <c r="C19" s="32">
        <f>SUM(C8:C18)</f>
        <v>15.190000000000001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77" t="s">
        <v>10</v>
      </c>
      <c r="B20" s="78"/>
      <c r="C20" s="78"/>
      <c r="D20" s="78"/>
      <c r="E20" s="78"/>
      <c r="F20" s="78"/>
      <c r="G20" s="79"/>
    </row>
    <row r="21" spans="1:7" ht="15.75">
      <c r="A21" s="57" t="s">
        <v>60</v>
      </c>
      <c r="B21" s="58">
        <v>5.89</v>
      </c>
      <c r="C21" s="58">
        <v>5.89</v>
      </c>
      <c r="D21" s="5">
        <f>B21-C21</f>
        <v>0</v>
      </c>
      <c r="E21" s="5">
        <f>D21*'Часть 1'!$D$7*12</f>
        <v>0</v>
      </c>
      <c r="F21" s="59" t="s">
        <v>61</v>
      </c>
      <c r="G21" s="59" t="s">
        <v>61</v>
      </c>
    </row>
    <row r="22" spans="1:7" ht="16.5" thickBot="1">
      <c r="A22" s="49" t="s">
        <v>29</v>
      </c>
      <c r="B22" s="50">
        <f>SUM(B21)</f>
        <v>5.89</v>
      </c>
      <c r="C22" s="50">
        <f>SUM(C21)</f>
        <v>5.89</v>
      </c>
      <c r="D22" s="50">
        <f>SUM(D21)</f>
        <v>0</v>
      </c>
      <c r="E22" s="53">
        <f>SUM(E21)</f>
        <v>0</v>
      </c>
      <c r="F22" s="51" t="s">
        <v>8</v>
      </c>
      <c r="G22" s="51" t="s">
        <v>8</v>
      </c>
    </row>
    <row r="23" spans="1:7" ht="16.5" thickBot="1">
      <c r="A23" s="33" t="s">
        <v>30</v>
      </c>
      <c r="B23" s="36">
        <v>21.08</v>
      </c>
      <c r="C23" s="36">
        <v>21.08</v>
      </c>
      <c r="D23" s="36">
        <f>D19+D22</f>
        <v>0</v>
      </c>
      <c r="E23" s="54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3" t="s">
        <v>55</v>
      </c>
      <c r="B26" s="73"/>
      <c r="C26" s="73"/>
      <c r="D26" s="73"/>
      <c r="E26" s="73"/>
      <c r="F26" s="73"/>
      <c r="G26" s="73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2013-03-13T06:16:26Z</cp:lastPrinted>
  <dcterms:created xsi:type="dcterms:W3CDTF">2008-12-01T07:12:21Z</dcterms:created>
  <dcterms:modified xsi:type="dcterms:W3CDTF">2013-03-13T06:20:05Z</dcterms:modified>
  <cp:category/>
  <cp:version/>
  <cp:contentType/>
  <cp:contentStatus/>
</cp:coreProperties>
</file>