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<sst xmlns="http://schemas.openxmlformats.org/spreadsheetml/2006/main" count="89" uniqueCount="60">
  <si>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</si>
  <si>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</si>
  <si>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</si>
  <si>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</si>
  <si>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</si>
  <si>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</si>
  <si>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</si>
  <si>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</si>
  <si>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</si>
  <si>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</si>
  <si>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</si>
  <si>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</si>
  <si>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</si>
  <si>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</si>
  <si>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</si>
  <si>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</si>
  <si>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</si>
  <si>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</si>
  <si>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</si>
  <si>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</si>
  <si>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</si>
  <si>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</si>
  <si>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</si>
  <si>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</si>
  <si>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</si>
  <si>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</si>
  <si>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</si>
  <si>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</si>
  <si>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</si>
  <si>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</si>
  <si>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</si>
  <si>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</si>
  <si>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</si>
  <si>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</si>
  <si>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</si>
  <si>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</si>
  <si>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</si>
  <si>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</si>
  <si>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</si>
  <si>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</si>
  <si>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</si>
  <si>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</si>
  <si>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</si>
  <si>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</si>
  <si>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</si>
  <si>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</si>
  <si>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</si>
  <si>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11</t>
  </si>
  <si>
    <t>с.Кременки, ул. Новостройка, 11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</si>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</sst>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2" fontId="6" fillId="0" borderId="21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72" fontId="6" fillId="0" borderId="25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19" sqref="I19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55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5">
        <v>394.6</v>
      </c>
      <c r="E7" s="40" t="s">
        <v>38</v>
      </c>
    </row>
    <row r="8" spans="2:5" ht="15.75">
      <c r="B8" s="10" t="s">
        <v>39</v>
      </c>
      <c r="C8" s="10"/>
      <c r="D8" s="56"/>
      <c r="E8" t="s">
        <v>38</v>
      </c>
    </row>
    <row r="9" spans="2:5" ht="15.75">
      <c r="B9" s="10"/>
      <c r="C9" s="10"/>
      <c r="D9" s="10"/>
      <c r="E9" s="1"/>
    </row>
    <row r="10" spans="2:6" ht="15.75">
      <c r="B10" s="61" t="s">
        <v>21</v>
      </c>
      <c r="C10" s="61"/>
      <c r="D10" s="61"/>
      <c r="E10" s="61"/>
      <c r="F10" s="61"/>
    </row>
    <row r="11" spans="2:6" ht="15.75">
      <c r="B11" s="61" t="s">
        <v>22</v>
      </c>
      <c r="C11" s="61"/>
      <c r="D11" s="61"/>
      <c r="E11" s="61"/>
      <c r="F11" s="61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48</v>
      </c>
      <c r="C13" s="76"/>
      <c r="D13" s="76"/>
      <c r="E13" s="76"/>
      <c r="F13" s="77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4" t="s">
        <v>31</v>
      </c>
      <c r="C15" s="70">
        <v>41640.04</v>
      </c>
      <c r="D15" s="72">
        <v>60346.8</v>
      </c>
      <c r="E15" s="72">
        <v>63554.84</v>
      </c>
      <c r="F15" s="73">
        <f>C15+D15-E15</f>
        <v>38432</v>
      </c>
    </row>
    <row r="16" spans="2:6" ht="198.75" customHeight="1">
      <c r="B16" s="15" t="s">
        <v>45</v>
      </c>
      <c r="C16" s="71"/>
      <c r="D16" s="72"/>
      <c r="E16" s="72"/>
      <c r="F16" s="74"/>
    </row>
    <row r="17" spans="2:6" ht="18.75" customHeight="1" thickBot="1">
      <c r="B17" s="37" t="s">
        <v>46</v>
      </c>
      <c r="C17" s="60"/>
      <c r="D17" s="60"/>
      <c r="E17" s="60"/>
      <c r="F17" s="23">
        <f>C17+D17-E17</f>
        <v>0</v>
      </c>
    </row>
    <row r="18" spans="2:6" ht="16.5" thickBot="1">
      <c r="B18" s="19" t="s">
        <v>23</v>
      </c>
      <c r="C18" s="29">
        <f>C15+C17</f>
        <v>41640.04</v>
      </c>
      <c r="D18" s="29">
        <f>D15+D17</f>
        <v>60346.8</v>
      </c>
      <c r="E18" s="29">
        <f>E15+E17</f>
        <v>63554.84</v>
      </c>
      <c r="F18" s="29">
        <f>F15+F17</f>
        <v>38432</v>
      </c>
    </row>
    <row r="19" spans="2:6" ht="15.75">
      <c r="B19" s="62" t="s">
        <v>11</v>
      </c>
      <c r="C19" s="63"/>
      <c r="D19" s="63"/>
      <c r="E19" s="63"/>
      <c r="F19" s="64"/>
    </row>
    <row r="20" spans="2:6" ht="15.75">
      <c r="B20" s="11" t="s">
        <v>12</v>
      </c>
      <c r="C20" s="85">
        <v>68526.4</v>
      </c>
      <c r="D20" s="85">
        <v>160541.8</v>
      </c>
      <c r="E20" s="85">
        <v>145730.45</v>
      </c>
      <c r="F20" s="84">
        <f>C20+D20-E20</f>
        <v>83337.74999999997</v>
      </c>
    </row>
    <row r="21" spans="2:6" ht="15.75">
      <c r="B21" s="11" t="s">
        <v>34</v>
      </c>
      <c r="C21" s="85">
        <v>3050.07</v>
      </c>
      <c r="D21" s="85">
        <v>13296.79</v>
      </c>
      <c r="E21" s="85">
        <v>10646.99</v>
      </c>
      <c r="F21" s="84">
        <f>C21+D21-E21</f>
        <v>5699.870000000001</v>
      </c>
    </row>
    <row r="22" spans="2:6" ht="15.75">
      <c r="B22" s="11" t="s">
        <v>13</v>
      </c>
      <c r="C22" s="85">
        <v>4627.46</v>
      </c>
      <c r="D22" s="85">
        <v>17352.74</v>
      </c>
      <c r="E22" s="85">
        <v>10469.09</v>
      </c>
      <c r="F22" s="84">
        <f>C22+D22-E22</f>
        <v>11511.11</v>
      </c>
    </row>
    <row r="23" spans="2:6" ht="15.75">
      <c r="B23" s="11" t="s">
        <v>14</v>
      </c>
      <c r="C23" s="85">
        <v>5646.99</v>
      </c>
      <c r="D23" s="85">
        <v>23545</v>
      </c>
      <c r="E23" s="85">
        <v>17411.19</v>
      </c>
      <c r="F23" s="84">
        <f>C23+D23-E23</f>
        <v>11780.8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81850.92000000001</v>
      </c>
      <c r="D25" s="29">
        <f>SUM(D20:D24)</f>
        <v>214736.33</v>
      </c>
      <c r="E25" s="29">
        <f>SUM(E20:E24)</f>
        <v>184257.72</v>
      </c>
      <c r="F25" s="29">
        <f>SUM(F20:F24)</f>
        <v>112329.52999999997</v>
      </c>
    </row>
    <row r="26" spans="2:6" ht="27">
      <c r="B26" s="30" t="s">
        <v>16</v>
      </c>
      <c r="C26" s="31">
        <f>C18+C25</f>
        <v>123490.96000000002</v>
      </c>
      <c r="D26" s="31">
        <f>D18+D25</f>
        <v>275083.13</v>
      </c>
      <c r="E26" s="31">
        <f>E18+E25</f>
        <v>247812.56</v>
      </c>
      <c r="F26" s="31">
        <f>F18+F25</f>
        <v>150761.52999999997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9" t="s">
        <v>54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B23" sqref="B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39"/>
      <c r="B4" s="41"/>
      <c r="C4" s="39"/>
      <c r="D4" s="80" t="s">
        <v>40</v>
      </c>
      <c r="E4" s="80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5" t="s">
        <v>47</v>
      </c>
      <c r="B6" s="76"/>
      <c r="C6" s="76"/>
      <c r="D6" s="76"/>
      <c r="E6" s="76"/>
      <c r="F6" s="76"/>
      <c r="G6" s="77"/>
    </row>
    <row r="7" spans="1:7" ht="15.75" customHeight="1">
      <c r="A7" s="62" t="s">
        <v>9</v>
      </c>
      <c r="B7" s="63"/>
      <c r="C7" s="63"/>
      <c r="D7" s="63"/>
      <c r="E7" s="63"/>
      <c r="F7" s="63"/>
      <c r="G7" s="64"/>
    </row>
    <row r="8" spans="1:7" ht="25.5">
      <c r="A8" s="4" t="s">
        <v>1</v>
      </c>
      <c r="B8" s="52"/>
      <c r="C8" s="52"/>
      <c r="D8" s="5"/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2"/>
      <c r="C12" s="52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50</v>
      </c>
      <c r="B13" s="52">
        <v>0.26</v>
      </c>
      <c r="C13" s="52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8" t="s">
        <v>53</v>
      </c>
      <c r="B14" s="52">
        <v>3.43</v>
      </c>
      <c r="C14" s="52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5">
        <v>5.99</v>
      </c>
      <c r="C15" s="5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/>
      <c r="C17" s="18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12.74</v>
      </c>
      <c r="C19" s="32">
        <f>SUM(C8:C18)</f>
        <v>12.74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5.75">
      <c r="A21" s="57"/>
      <c r="B21" s="58"/>
      <c r="C21" s="58"/>
      <c r="D21" s="5">
        <f>B21-C21</f>
        <v>0</v>
      </c>
      <c r="E21" s="5">
        <f>D21*'Часть 1'!$D$7*12</f>
        <v>0</v>
      </c>
      <c r="F21" s="59"/>
      <c r="G21" s="59"/>
    </row>
    <row r="22" spans="1:7" ht="16.5" thickBot="1">
      <c r="A22" s="49" t="s">
        <v>29</v>
      </c>
      <c r="B22" s="50">
        <f>SUM(B21)</f>
        <v>0</v>
      </c>
      <c r="C22" s="50">
        <f>SUM(C21)</f>
        <v>0</v>
      </c>
      <c r="D22" s="50">
        <f>SUM(D21)</f>
        <v>0</v>
      </c>
      <c r="E22" s="53">
        <f>SUM(E21)</f>
        <v>0</v>
      </c>
      <c r="F22" s="51" t="s">
        <v>8</v>
      </c>
      <c r="G22" s="51" t="s">
        <v>8</v>
      </c>
    </row>
    <row r="23" spans="1:7" ht="16.5" thickBot="1">
      <c r="A23" s="33" t="s">
        <v>30</v>
      </c>
      <c r="B23" s="36">
        <f>B19</f>
        <v>12.74</v>
      </c>
      <c r="C23" s="36">
        <f>C19</f>
        <v>12.74</v>
      </c>
      <c r="D23" s="36">
        <f>D19+D22</f>
        <v>0</v>
      </c>
      <c r="E23" s="54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8" t="s">
        <v>54</v>
      </c>
      <c r="B26" s="68"/>
      <c r="C26" s="68"/>
      <c r="D26" s="68"/>
      <c r="E26" s="68"/>
      <c r="F26" s="68"/>
      <c r="G26" s="6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2014-02-24T11:12:53Z</cp:lastPrinted>
  <dcterms:created xsi:type="dcterms:W3CDTF">2008-12-01T07:12:21Z</dcterms:created>
  <dcterms:modified xsi:type="dcterms:W3CDTF">2014-02-24T11:14:04Z</dcterms:modified>
  <cp:category/>
  <cp:version/>
  <cp:contentType/>
  <cp:contentStatus/>
</cp:coreProperties>
</file>