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<sst xmlns="http://schemas.openxmlformats.org/spreadsheetml/2006/main" count="89" uniqueCount="60">
  <si>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</si>
  <si>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</si>
  <si>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</si>
  <si>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</si>
  <si>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</si>
  <si>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</si>
  <si>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</si>
  <si>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</si>
  <si>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</si>
  <si>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</si>
  <si>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</si>
  <si>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</si>
  <si>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</si>
  <si>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</si>
  <si>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</si>
  <si>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</si>
  <si>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</si>
  <si>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</si>
  <si>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</si>
  <si>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</si>
  <si>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</si>
  <si>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</si>
  <si>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</si>
  <si>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</si>
  <si>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</si>
  <si>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</si>
  <si>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</si>
  <si>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</si>
  <si>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</si>
  <si>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</si>
  <si>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</si>
  <si>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</si>
  <si>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</si>
  <si>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</si>
  <si>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</si>
  <si>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</si>
  <si>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</si>
  <si>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</si>
  <si>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</si>
  <si>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</si>
  <si>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</si>
  <si>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</si>
  <si>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</si>
  <si>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</si>
  <si>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</si>
  <si>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</si>
  <si>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</si>
  <si>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6</t>
  </si>
  <si>
    <t>с.Кременки, ул. Новостройка,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</si>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</sst>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68" fontId="3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F26" sqref="F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3"/>
      <c r="H2" s="13"/>
      <c r="I2" s="13"/>
    </row>
    <row r="3" spans="2:9" ht="15.75">
      <c r="B3" s="78" t="s">
        <v>18</v>
      </c>
      <c r="C3" s="78"/>
      <c r="D3" s="78"/>
      <c r="E3" s="78"/>
      <c r="F3" s="78"/>
      <c r="G3" s="12"/>
      <c r="H3" s="12"/>
      <c r="I3" s="12"/>
    </row>
    <row r="4" spans="2:9" ht="15.75">
      <c r="B4" s="78" t="s">
        <v>20</v>
      </c>
      <c r="C4" s="78"/>
      <c r="D4" s="78"/>
      <c r="E4" s="78"/>
      <c r="F4" s="78"/>
      <c r="G4" s="12"/>
      <c r="H4" s="12"/>
      <c r="I4" s="12"/>
    </row>
    <row r="5" spans="2:9" ht="15.75">
      <c r="B5" s="78" t="s">
        <v>55</v>
      </c>
      <c r="C5" s="78"/>
      <c r="D5" s="78"/>
      <c r="E5" s="78"/>
      <c r="F5" s="7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3">
        <v>864.1</v>
      </c>
      <c r="E7" s="38" t="s">
        <v>38</v>
      </c>
    </row>
    <row r="8" spans="2:5" ht="15.75">
      <c r="B8" s="10" t="s">
        <v>39</v>
      </c>
      <c r="C8" s="10"/>
      <c r="D8" s="85">
        <v>46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69" t="s">
        <v>48</v>
      </c>
      <c r="C13" s="70"/>
      <c r="D13" s="70"/>
      <c r="E13" s="70"/>
      <c r="F13" s="71"/>
    </row>
    <row r="14" spans="2:6" ht="15.75" customHeight="1">
      <c r="B14" s="64" t="s">
        <v>33</v>
      </c>
      <c r="C14" s="65"/>
      <c r="D14" s="65"/>
      <c r="E14" s="65"/>
      <c r="F14" s="66"/>
    </row>
    <row r="15" spans="2:6" ht="15.75" customHeight="1">
      <c r="B15" s="14" t="s">
        <v>31</v>
      </c>
      <c r="C15" s="72">
        <v>27784.21</v>
      </c>
      <c r="D15" s="73">
        <v>148189.47</v>
      </c>
      <c r="E15" s="67">
        <v>124691.26</v>
      </c>
      <c r="F15" s="67">
        <f>C15+D15-E15</f>
        <v>51282.42</v>
      </c>
    </row>
    <row r="16" spans="2:6" ht="198.75" customHeight="1">
      <c r="B16" s="15" t="s">
        <v>45</v>
      </c>
      <c r="C16" s="72"/>
      <c r="D16" s="74"/>
      <c r="E16" s="68"/>
      <c r="F16" s="68"/>
    </row>
    <row r="17" spans="2:6" ht="18.75" customHeight="1" thickBot="1">
      <c r="B17" s="35" t="s">
        <v>46</v>
      </c>
      <c r="C17" s="87">
        <v>192.49</v>
      </c>
      <c r="D17" s="87">
        <v>184.92</v>
      </c>
      <c r="E17" s="87">
        <v>0</v>
      </c>
      <c r="F17" s="86">
        <f>C17+D17-E17</f>
        <v>377.40999999999997</v>
      </c>
    </row>
    <row r="18" spans="2:6" ht="16.5" thickBot="1">
      <c r="B18" s="17" t="s">
        <v>23</v>
      </c>
      <c r="C18" s="58">
        <f>C15+C17</f>
        <v>27976.7</v>
      </c>
      <c r="D18" s="27">
        <f>D15+D17</f>
        <v>148374.39</v>
      </c>
      <c r="E18" s="27">
        <f>E15+E17</f>
        <v>124691.26</v>
      </c>
      <c r="F18" s="27">
        <f>F15+F17</f>
        <v>51659.83</v>
      </c>
    </row>
    <row r="19" spans="2:6" ht="15.75">
      <c r="B19" s="75" t="s">
        <v>11</v>
      </c>
      <c r="C19" s="76"/>
      <c r="D19" s="76"/>
      <c r="E19" s="76"/>
      <c r="F19" s="77"/>
    </row>
    <row r="20" spans="2:6" ht="15.75">
      <c r="B20" s="11" t="s">
        <v>12</v>
      </c>
      <c r="C20" s="90">
        <v>58909.03</v>
      </c>
      <c r="D20" s="90">
        <v>351218.48</v>
      </c>
      <c r="E20" s="90">
        <v>288373.5</v>
      </c>
      <c r="F20" s="86">
        <f>C20+D20-E20</f>
        <v>121754.01000000001</v>
      </c>
    </row>
    <row r="21" spans="2:6" ht="15.75">
      <c r="B21" s="11" t="s">
        <v>34</v>
      </c>
      <c r="C21" s="90">
        <v>6430.78</v>
      </c>
      <c r="D21" s="88">
        <v>29928.33</v>
      </c>
      <c r="E21" s="89">
        <v>26424.31</v>
      </c>
      <c r="F21" s="86">
        <f>C21+D21-E21</f>
        <v>9934.8</v>
      </c>
    </row>
    <row r="22" spans="2:6" ht="15.75">
      <c r="B22" s="11" t="s">
        <v>13</v>
      </c>
      <c r="C22" s="88"/>
      <c r="D22" s="88"/>
      <c r="E22" s="89"/>
      <c r="F22" s="86">
        <f>C22+D22-E22</f>
        <v>0</v>
      </c>
    </row>
    <row r="23" spans="2:6" ht="15.75">
      <c r="B23" s="11" t="s">
        <v>14</v>
      </c>
      <c r="C23" s="90">
        <v>8124.27</v>
      </c>
      <c r="D23" s="90">
        <v>41656.19</v>
      </c>
      <c r="E23" s="90">
        <v>36459.39</v>
      </c>
      <c r="F23" s="86">
        <f>C23+D23-E23</f>
        <v>13321.070000000007</v>
      </c>
    </row>
    <row r="24" spans="2:6" ht="16.5" thickBot="1">
      <c r="B24" s="22" t="s">
        <v>15</v>
      </c>
      <c r="C24" s="59"/>
      <c r="D24" s="59"/>
      <c r="E24" s="60"/>
      <c r="F24" s="61"/>
    </row>
    <row r="25" spans="2:6" ht="16.5" thickBot="1">
      <c r="B25" s="17" t="s">
        <v>24</v>
      </c>
      <c r="C25" s="27">
        <f>SUM(C20:C24)</f>
        <v>73464.08</v>
      </c>
      <c r="D25" s="27">
        <f>SUM(D20:D24)</f>
        <v>422803</v>
      </c>
      <c r="E25" s="27">
        <f>SUM(E20:E24)</f>
        <v>351257.2</v>
      </c>
      <c r="F25" s="27">
        <f>SUM(F20:F24)</f>
        <v>145009.88</v>
      </c>
    </row>
    <row r="26" spans="2:6" ht="27">
      <c r="B26" s="28" t="s">
        <v>16</v>
      </c>
      <c r="C26" s="29">
        <f>C18+C25</f>
        <v>101440.78</v>
      </c>
      <c r="D26" s="29">
        <f>D18+D25</f>
        <v>571177.39</v>
      </c>
      <c r="E26" s="29">
        <f>E18+E25</f>
        <v>475948.46</v>
      </c>
      <c r="F26" s="29">
        <f>F18+F25</f>
        <v>196669.71000000002</v>
      </c>
    </row>
    <row r="27" spans="2:6" ht="16.5" thickBot="1">
      <c r="B27" s="64" t="s">
        <v>32</v>
      </c>
      <c r="C27" s="65"/>
      <c r="D27" s="65"/>
      <c r="E27" s="65"/>
      <c r="F27" s="66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2" t="s">
        <v>54</v>
      </c>
      <c r="C30" s="62"/>
      <c r="D30" s="62"/>
      <c r="E30" s="62"/>
      <c r="F30" s="62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E15:E16"/>
    <mergeCell ref="F15:F16"/>
    <mergeCell ref="B13:F13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I24" sqref="I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7"/>
      <c r="B4" s="39"/>
      <c r="C4" s="37"/>
      <c r="D4" s="81" t="s">
        <v>40</v>
      </c>
      <c r="E4" s="81"/>
      <c r="F4" s="40"/>
      <c r="G4" s="37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69" t="s">
        <v>47</v>
      </c>
      <c r="B6" s="70"/>
      <c r="C6" s="70"/>
      <c r="D6" s="70"/>
      <c r="E6" s="70"/>
      <c r="F6" s="70"/>
      <c r="G6" s="71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8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" customHeight="1">
      <c r="A12" s="4" t="s">
        <v>36</v>
      </c>
      <c r="B12" s="50">
        <v>0.59</v>
      </c>
      <c r="C12" s="50">
        <v>0.59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39" customHeight="1">
      <c r="A13" s="4" t="s">
        <v>50</v>
      </c>
      <c r="B13" s="50">
        <v>0.26</v>
      </c>
      <c r="C13" s="50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0" customHeight="1">
      <c r="A14" s="36" t="s">
        <v>53</v>
      </c>
      <c r="B14" s="50">
        <v>3.43</v>
      </c>
      <c r="C14" s="50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5.99</v>
      </c>
      <c r="C15" s="5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6"/>
      <c r="C18" s="46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14.3</v>
      </c>
      <c r="C19" s="30">
        <f>SUM(C8:C18)</f>
        <v>14.3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4"/>
      <c r="B21" s="55"/>
      <c r="C21" s="55"/>
      <c r="D21" s="5">
        <f>B21-C21</f>
        <v>0</v>
      </c>
      <c r="E21" s="57">
        <f>D21*'Часть 1'!$D$7*12/1000</f>
        <v>0</v>
      </c>
      <c r="F21" s="56"/>
      <c r="G21" s="56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48">
        <f>SUM(D21:D21)</f>
        <v>0</v>
      </c>
      <c r="E22" s="51">
        <f>SUM(E21:E21)</f>
        <v>0</v>
      </c>
      <c r="F22" s="49" t="s">
        <v>8</v>
      </c>
      <c r="G22" s="49" t="s">
        <v>8</v>
      </c>
    </row>
    <row r="23" spans="1:7" ht="16.5" thickBot="1">
      <c r="A23" s="31" t="s">
        <v>30</v>
      </c>
      <c r="B23" s="34">
        <f>B19+B22</f>
        <v>14.3</v>
      </c>
      <c r="C23" s="34">
        <f>C19+C22</f>
        <v>14.3</v>
      </c>
      <c r="D23" s="34">
        <f>D19+D22</f>
        <v>0</v>
      </c>
      <c r="E23" s="52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54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2014-02-24T10:53:11Z</cp:lastPrinted>
  <dcterms:created xsi:type="dcterms:W3CDTF">2008-12-01T07:12:21Z</dcterms:created>
  <dcterms:modified xsi:type="dcterms:W3CDTF">2014-02-24T10:54:01Z</dcterms:modified>
  <cp:category/>
  <cp:version/>
  <cp:contentType/>
  <cp:contentStatus/>
</cp:coreProperties>
</file>