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<sst xmlns="http://schemas.openxmlformats.org/spreadsheetml/2006/main" count="91" uniqueCount="62">
  <si>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</si>
  <si>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</si>
  <si>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</si>
  <si>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</si>
  <si>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</si>
  <si>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</si>
  <si>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</si>
  <si>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</si>
  <si>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</si>
  <si>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</si>
  <si>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</si>
  <si>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</si>
  <si>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</si>
  <si>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</si>
  <si>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</si>
  <si>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</si>
  <si>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</si>
  <si>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</si>
  <si>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</si>
  <si>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</si>
  <si>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</si>
  <si>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</si>
  <si>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</si>
  <si>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</si>
  <si>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</si>
  <si>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</si>
  <si>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</si>
  <si>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</si>
  <si>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</si>
  <si>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</si>
  <si>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</si>
  <si>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</si>
  <si>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</si>
  <si>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</si>
  <si>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</si>
  <si>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</si>
  <si>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</si>
  <si>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</si>
  <si>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</si>
  <si>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</si>
  <si>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</si>
  <si>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</si>
  <si>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</si>
  <si>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</si>
  <si>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</si>
  <si>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</si>
  <si>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</si>
  <si>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9</t>
  </si>
  <si>
    <t>с.Кременки, ул. Новостройка,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</si>
  <si>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</si>
  <si>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</si>
  <si>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</si>
  <si>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</si>
  <si>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</si>
  <si>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</si>
  <si>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</si>
  <si>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Ремонт подъезда</t>
  </si>
  <si>
    <t>1 шт.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</si>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</sst>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4" fillId="0" borderId="26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  <xf numFmtId="0" fontId="6" fillId="24" borderId="17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27" sqref="H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849.1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6" t="s">
        <v>48</v>
      </c>
      <c r="C13" s="77"/>
      <c r="D13" s="77"/>
      <c r="E13" s="77"/>
      <c r="F13" s="78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70">
        <v>15288.25</v>
      </c>
      <c r="D15" s="72">
        <v>158703.87</v>
      </c>
      <c r="E15" s="72">
        <v>156655.78</v>
      </c>
      <c r="F15" s="74">
        <f>C15+D15-E15</f>
        <v>17336.339999999997</v>
      </c>
    </row>
    <row r="16" spans="2:6" ht="198.75" customHeight="1">
      <c r="B16" s="15" t="s">
        <v>45</v>
      </c>
      <c r="C16" s="71"/>
      <c r="D16" s="73"/>
      <c r="E16" s="73"/>
      <c r="F16" s="75"/>
    </row>
    <row r="17" spans="2:6" ht="18.75" customHeight="1" thickBot="1">
      <c r="B17" s="34" t="s">
        <v>46</v>
      </c>
      <c r="C17" s="32"/>
      <c r="D17" s="32"/>
      <c r="E17" s="33"/>
      <c r="F17" s="33"/>
    </row>
    <row r="18" spans="2:6" ht="16.5" thickBot="1">
      <c r="B18" s="17" t="s">
        <v>23</v>
      </c>
      <c r="C18" s="24">
        <f>C15+C17</f>
        <v>15288.25</v>
      </c>
      <c r="D18" s="24">
        <f>D15</f>
        <v>158703.87</v>
      </c>
      <c r="E18" s="24">
        <f>E15+E17</f>
        <v>156655.78</v>
      </c>
      <c r="F18" s="24">
        <f>F15+F17</f>
        <v>17336.339999999997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88">
        <v>18895.2</v>
      </c>
      <c r="D20" s="88">
        <v>173825.46</v>
      </c>
      <c r="E20" s="88">
        <v>181874.41</v>
      </c>
      <c r="F20" s="85">
        <f>C20+D20-E20</f>
        <v>10846.25</v>
      </c>
    </row>
    <row r="21" spans="2:6" ht="15.75">
      <c r="B21" s="11" t="s">
        <v>34</v>
      </c>
      <c r="C21" s="86">
        <v>357.93</v>
      </c>
      <c r="D21" s="86">
        <v>42318.46</v>
      </c>
      <c r="E21" s="87">
        <v>43294.17</v>
      </c>
      <c r="F21" s="85">
        <f>C21+D21-E21</f>
        <v>-617.7799999999988</v>
      </c>
    </row>
    <row r="22" spans="2:6" ht="15.75">
      <c r="B22" s="11" t="s">
        <v>13</v>
      </c>
      <c r="C22" s="86"/>
      <c r="D22" s="86"/>
      <c r="E22" s="87"/>
      <c r="F22" s="85"/>
    </row>
    <row r="23" spans="2:6" ht="15.75">
      <c r="B23" s="11" t="s">
        <v>14</v>
      </c>
      <c r="C23" s="88">
        <v>5493.33</v>
      </c>
      <c r="D23" s="88">
        <v>56970.9</v>
      </c>
      <c r="E23" s="88">
        <v>58430.77</v>
      </c>
      <c r="F23" s="85">
        <f>C23+D23-E23</f>
        <v>4033.4600000000064</v>
      </c>
    </row>
    <row r="24" spans="2:6" ht="16.5" thickBot="1">
      <c r="B24" s="19" t="s">
        <v>15</v>
      </c>
      <c r="C24" s="55"/>
      <c r="D24" s="55"/>
      <c r="E24" s="56"/>
      <c r="F24" s="57"/>
    </row>
    <row r="25" spans="2:6" ht="16.5" thickBot="1">
      <c r="B25" s="17" t="s">
        <v>24</v>
      </c>
      <c r="C25" s="24">
        <f>SUM(C20:C24)</f>
        <v>24746.46</v>
      </c>
      <c r="D25" s="24">
        <f>D20+D21+D23</f>
        <v>273114.82</v>
      </c>
      <c r="E25" s="24">
        <f>SUM(E20:E24)</f>
        <v>283599.35000000003</v>
      </c>
      <c r="F25" s="24">
        <f>SUM(F20:F24)</f>
        <v>14261.930000000008</v>
      </c>
    </row>
    <row r="26" spans="2:6" ht="27">
      <c r="B26" s="25" t="s">
        <v>16</v>
      </c>
      <c r="C26" s="26">
        <f>C18+C25</f>
        <v>40034.71</v>
      </c>
      <c r="D26" s="26">
        <f>D18+D25</f>
        <v>431818.69</v>
      </c>
      <c r="E26" s="26">
        <f>E18+E25</f>
        <v>440255.13</v>
      </c>
      <c r="F26" s="26">
        <f>F18+F25</f>
        <v>31598.270000000004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53" t="s">
        <v>25</v>
      </c>
      <c r="C28" s="54"/>
      <c r="D28" s="58"/>
      <c r="E28" s="58"/>
      <c r="F28" s="59">
        <f>C28+D28-E28</f>
        <v>0</v>
      </c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4">
      <selection activeCell="I28" sqref="I2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6"/>
      <c r="B4" s="39"/>
      <c r="C4" s="36"/>
      <c r="D4" s="81" t="s">
        <v>40</v>
      </c>
      <c r="E4" s="81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6" t="s">
        <v>47</v>
      </c>
      <c r="B6" s="77"/>
      <c r="C6" s="77"/>
      <c r="D6" s="77"/>
      <c r="E6" s="77"/>
      <c r="F6" s="77"/>
      <c r="G6" s="78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1.25" customHeight="1">
      <c r="A12" s="4" t="s">
        <v>36</v>
      </c>
      <c r="B12" s="50">
        <v>0.59</v>
      </c>
      <c r="C12" s="50">
        <v>0.59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9.75" customHeight="1">
      <c r="A13" s="4" t="s">
        <v>50</v>
      </c>
      <c r="B13" s="50">
        <v>0.26</v>
      </c>
      <c r="C13" s="50">
        <v>0.26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4" customHeight="1">
      <c r="A14" s="35" t="s">
        <v>53</v>
      </c>
      <c r="B14" s="50">
        <v>3.43</v>
      </c>
      <c r="C14" s="50">
        <v>3.43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20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20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20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20" t="s">
        <v>7</v>
      </c>
      <c r="B18" s="46"/>
      <c r="C18" s="46"/>
      <c r="D18" s="16">
        <f t="shared" si="0"/>
        <v>0</v>
      </c>
      <c r="E18" s="5">
        <f>D18*'Часть 1'!$D$7*12</f>
        <v>0</v>
      </c>
      <c r="F18" s="21" t="s">
        <v>8</v>
      </c>
      <c r="G18" s="21" t="s">
        <v>8</v>
      </c>
    </row>
    <row r="19" spans="1:7" ht="16.5" thickBot="1">
      <c r="A19" s="17" t="s">
        <v>28</v>
      </c>
      <c r="B19" s="27">
        <f>SUM(B8:B18)</f>
        <v>14.3</v>
      </c>
      <c r="C19" s="27">
        <f>SUM(C8:C18)</f>
        <v>14.3</v>
      </c>
      <c r="D19" s="27">
        <f>SUM(D8:D18)</f>
        <v>0</v>
      </c>
      <c r="E19" s="27">
        <f>SUM(E8:E18)</f>
        <v>0</v>
      </c>
      <c r="F19" s="22" t="s">
        <v>8</v>
      </c>
      <c r="G19" s="23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60" t="s">
        <v>56</v>
      </c>
      <c r="B21" s="51">
        <v>1.34</v>
      </c>
      <c r="C21" s="51"/>
      <c r="D21" s="5">
        <v>1.34</v>
      </c>
      <c r="E21" s="5">
        <v>13.65</v>
      </c>
      <c r="F21" s="52" t="s">
        <v>57</v>
      </c>
      <c r="G21" s="52"/>
    </row>
    <row r="22" spans="1:7" ht="16.5" thickBot="1">
      <c r="A22" s="47" t="s">
        <v>29</v>
      </c>
      <c r="B22" s="48">
        <f>SUM(B21:B21)</f>
        <v>1.34</v>
      </c>
      <c r="C22" s="48">
        <f>SUM(C21:C21)</f>
        <v>0</v>
      </c>
      <c r="D22" s="48">
        <f>SUM(D21:D21)</f>
        <v>1.34</v>
      </c>
      <c r="E22" s="48">
        <f>SUM(E21:E21)</f>
        <v>13.65</v>
      </c>
      <c r="F22" s="49" t="s">
        <v>8</v>
      </c>
      <c r="G22" s="49" t="s">
        <v>8</v>
      </c>
    </row>
    <row r="23" spans="1:7" ht="16.5" thickBot="1">
      <c r="A23" s="28" t="s">
        <v>30</v>
      </c>
      <c r="B23" s="31">
        <f>B19+B22</f>
        <v>15.64</v>
      </c>
      <c r="C23" s="31">
        <f>C19+C22</f>
        <v>14.3</v>
      </c>
      <c r="D23" s="31">
        <f>D19+D22</f>
        <v>1.34</v>
      </c>
      <c r="E23" s="31">
        <f>E19+E22</f>
        <v>13.65</v>
      </c>
      <c r="F23" s="29" t="s">
        <v>8</v>
      </c>
      <c r="G23" s="3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54</v>
      </c>
      <c r="B26" s="68"/>
      <c r="C26" s="68"/>
      <c r="D26" s="68"/>
      <c r="E26" s="68"/>
      <c r="F26" s="68"/>
      <c r="G26" s="6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2014-02-24T11:07:50Z</cp:lastPrinted>
  <dcterms:created xsi:type="dcterms:W3CDTF">2008-12-01T07:12:21Z</dcterms:created>
  <dcterms:modified xsi:type="dcterms:W3CDTF">2014-02-24T11:08:34Z</dcterms:modified>
  <cp:category/>
  <cp:version/>
  <cp:contentType/>
  <cp:contentStatus/>
</cp:coreProperties>
</file>