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<sst xmlns="http://schemas.openxmlformats.org/spreadsheetml/2006/main" count="89" uniqueCount="60">
  <si>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</si>
  <si>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</si>
  <si>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</si>
  <si>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</si>
  <si>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</si>
  <si>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</si>
  <si>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</si>
  <si>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</si>
  <si>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</si>
  <si>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</si>
  <si>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</si>
  <si>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</si>
  <si>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</si>
  <si>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</si>
  <si>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</si>
  <si>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</si>
  <si>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</si>
  <si>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</si>
  <si>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</si>
  <si>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</si>
  <si>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</si>
  <si>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</si>
  <si>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</si>
  <si>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</si>
  <si>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</si>
  <si>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</si>
  <si>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</si>
  <si>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</si>
  <si>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</si>
  <si>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</si>
  <si>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</si>
  <si>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</si>
  <si>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</si>
  <si>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</si>
  <si>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</si>
  <si>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</si>
  <si>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</si>
  <si>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</si>
  <si>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</si>
  <si>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</si>
  <si>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</si>
  <si>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</si>
  <si>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</si>
  <si>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31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</si>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</sst>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1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20" sqref="H20"/>
    </sheetView>
  </sheetViews>
  <sheetFormatPr defaultColWidth="9.00390625" defaultRowHeight="15.75"/>
  <cols>
    <col min="1" max="1" width="3.00390625" style="0" customWidth="1"/>
    <col min="2" max="2" width="28.62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3"/>
      <c r="H2" s="13"/>
      <c r="I2" s="13"/>
    </row>
    <row r="3" spans="2:9" ht="15.75">
      <c r="B3" s="61" t="s">
        <v>18</v>
      </c>
      <c r="C3" s="61"/>
      <c r="D3" s="61"/>
      <c r="E3" s="61"/>
      <c r="F3" s="61"/>
      <c r="G3" s="12"/>
      <c r="H3" s="12"/>
      <c r="I3" s="12"/>
    </row>
    <row r="4" spans="2:9" ht="15.75">
      <c r="B4" s="61" t="s">
        <v>20</v>
      </c>
      <c r="C4" s="61"/>
      <c r="D4" s="61"/>
      <c r="E4" s="61"/>
      <c r="F4" s="61"/>
      <c r="G4" s="12"/>
      <c r="H4" s="12"/>
      <c r="I4" s="12"/>
    </row>
    <row r="5" spans="2:9" ht="15.75">
      <c r="B5" s="61" t="s">
        <v>59</v>
      </c>
      <c r="C5" s="61"/>
      <c r="D5" s="61"/>
      <c r="E5" s="61"/>
      <c r="F5" s="6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839.5</v>
      </c>
      <c r="E7" s="41" t="s">
        <v>38</v>
      </c>
    </row>
    <row r="8" spans="2:5" ht="15.75">
      <c r="B8" s="10" t="s">
        <v>39</v>
      </c>
      <c r="C8" s="10"/>
      <c r="D8" s="60">
        <v>43.1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6" t="s">
        <v>43</v>
      </c>
      <c r="C13" s="67"/>
      <c r="D13" s="67"/>
      <c r="E13" s="67"/>
      <c r="F13" s="68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78">
        <v>2703.3</v>
      </c>
      <c r="D15" s="79">
        <v>148106.52</v>
      </c>
      <c r="E15" s="80">
        <v>146327.93</v>
      </c>
      <c r="F15" s="80">
        <f>C15+D15-E15</f>
        <v>4481.889999999985</v>
      </c>
    </row>
    <row r="16" spans="2:6" ht="198.75" customHeight="1">
      <c r="B16" s="15" t="s">
        <v>47</v>
      </c>
      <c r="C16" s="81"/>
      <c r="D16" s="79"/>
      <c r="E16" s="82"/>
      <c r="F16" s="82"/>
    </row>
    <row r="17" spans="2:6" ht="18.75" customHeight="1" thickBot="1">
      <c r="B17" s="39" t="s">
        <v>48</v>
      </c>
      <c r="C17" s="37"/>
      <c r="D17" s="83">
        <v>155.16</v>
      </c>
      <c r="E17" s="83">
        <v>155.16</v>
      </c>
      <c r="F17" s="38">
        <f>D17-E17</f>
        <v>0</v>
      </c>
    </row>
    <row r="18" spans="2:6" ht="16.5" thickBot="1">
      <c r="B18" s="19" t="s">
        <v>23</v>
      </c>
      <c r="C18" s="29">
        <f>C15+C17</f>
        <v>2703.3</v>
      </c>
      <c r="D18" s="29">
        <f>D15+D17</f>
        <v>148261.68</v>
      </c>
      <c r="E18" s="29">
        <f>E15+E17</f>
        <v>146483.09</v>
      </c>
      <c r="F18" s="29">
        <f>F15+F17</f>
        <v>4481.889999999985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8">
        <v>6213.27</v>
      </c>
      <c r="D20" s="88">
        <v>146301.7</v>
      </c>
      <c r="E20" s="88">
        <v>144194.6</v>
      </c>
      <c r="F20" s="84">
        <f>C20+D20-E20</f>
        <v>8320.369999999995</v>
      </c>
    </row>
    <row r="21" spans="2:6" ht="15.75">
      <c r="B21" s="11" t="s">
        <v>34</v>
      </c>
      <c r="C21" s="88">
        <v>924.52</v>
      </c>
      <c r="D21" s="89">
        <v>39589.78</v>
      </c>
      <c r="E21" s="85">
        <v>38805.94</v>
      </c>
      <c r="F21" s="86">
        <f>C21+D21-E21</f>
        <v>1708.3599999999933</v>
      </c>
    </row>
    <row r="22" spans="2:6" ht="15.75">
      <c r="B22" s="11" t="s">
        <v>13</v>
      </c>
      <c r="C22" s="87"/>
      <c r="D22" s="87"/>
      <c r="E22" s="85"/>
      <c r="F22" s="86"/>
    </row>
    <row r="23" spans="2:6" ht="15.75">
      <c r="B23" s="11" t="s">
        <v>14</v>
      </c>
      <c r="C23" s="88">
        <v>1417.17</v>
      </c>
      <c r="D23" s="88">
        <v>63699.18</v>
      </c>
      <c r="E23" s="88">
        <v>62013.57</v>
      </c>
      <c r="F23" s="86">
        <f>C23+D23-E23</f>
        <v>3102.779999999999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29">
        <f>SUM(C20:C24)</f>
        <v>8554.960000000001</v>
      </c>
      <c r="D25" s="54">
        <f>D20+D21+D23</f>
        <v>249590.66</v>
      </c>
      <c r="E25" s="29">
        <f>SUM(E20:E24)</f>
        <v>245014.11000000002</v>
      </c>
      <c r="F25" s="29">
        <f>SUM(F20:F24)</f>
        <v>13131.509999999987</v>
      </c>
    </row>
    <row r="26" spans="2:6" ht="27">
      <c r="B26" s="30" t="s">
        <v>16</v>
      </c>
      <c r="C26" s="31">
        <v>0</v>
      </c>
      <c r="D26" s="55">
        <f>D18+D25</f>
        <v>397852.33999999997</v>
      </c>
      <c r="E26" s="31">
        <f>E18+E25</f>
        <v>391497.2</v>
      </c>
      <c r="F26" s="55">
        <f>F18+F25</f>
        <v>17613.399999999972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1" t="s">
        <v>54</v>
      </c>
      <c r="C30" s="61"/>
      <c r="D30" s="61"/>
      <c r="E30" s="61"/>
      <c r="F30" s="6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9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27</v>
      </c>
      <c r="B1" s="72"/>
      <c r="C1" s="72"/>
      <c r="D1" s="72"/>
      <c r="E1" s="72"/>
      <c r="F1" s="72"/>
      <c r="G1" s="72"/>
    </row>
    <row r="2" spans="1:7" ht="15.75">
      <c r="A2" s="72" t="s">
        <v>26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40"/>
      <c r="B4" s="43"/>
      <c r="C4" s="40"/>
      <c r="D4" s="74" t="s">
        <v>40</v>
      </c>
      <c r="E4" s="74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6" t="s">
        <v>44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7">
        <v>1.94</v>
      </c>
      <c r="C9" s="57">
        <v>1.94</v>
      </c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7">
        <v>0.05</v>
      </c>
      <c r="C12" s="57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57">
        <v>0.24</v>
      </c>
      <c r="C13" s="57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59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46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0"/>
      <c r="C18" s="50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14.89</v>
      </c>
      <c r="C19" s="32">
        <f>SUM(C8:C18)</f>
        <v>14.89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6.5" thickBot="1">
      <c r="A21" s="51" t="s">
        <v>29</v>
      </c>
      <c r="B21" s="52">
        <v>0</v>
      </c>
      <c r="C21" s="52">
        <v>0</v>
      </c>
      <c r="D21" s="52">
        <v>0</v>
      </c>
      <c r="E21" s="56">
        <v>0</v>
      </c>
      <c r="F21" s="53" t="s">
        <v>8</v>
      </c>
      <c r="G21" s="53" t="s">
        <v>8</v>
      </c>
    </row>
    <row r="22" spans="1:7" ht="16.5" thickBot="1">
      <c r="A22" s="33" t="s">
        <v>30</v>
      </c>
      <c r="B22" s="36">
        <f>B19+B21</f>
        <v>14.89</v>
      </c>
      <c r="C22" s="36">
        <f>C19+C21</f>
        <v>14.89</v>
      </c>
      <c r="D22" s="36">
        <f>D19+D21</f>
        <v>0</v>
      </c>
      <c r="E22" s="58">
        <f>E19+E21</f>
        <v>0</v>
      </c>
      <c r="F22" s="34" t="s">
        <v>8</v>
      </c>
      <c r="G22" s="35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1" t="s">
        <v>54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2013-03-11T05:53:31Z</cp:lastPrinted>
  <dcterms:created xsi:type="dcterms:W3CDTF">2008-12-01T07:12:21Z</dcterms:created>
  <dcterms:modified xsi:type="dcterms:W3CDTF">2013-03-11T05:54:21Z</dcterms:modified>
  <cp:category/>
  <cp:version/>
  <cp:contentType/>
  <cp:contentStatus/>
</cp:coreProperties>
</file>