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<sst xmlns="http://schemas.openxmlformats.org/spreadsheetml/2006/main" count="89" uniqueCount="60">
  <si>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</si>
  <si>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</si>
  <si>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</si>
  <si>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</si>
  <si>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</si>
  <si>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</si>
  <si>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</si>
  <si>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</si>
  <si>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</si>
  <si>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</si>
  <si>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</si>
  <si>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</si>
  <si>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</si>
  <si>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</si>
  <si>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</si>
  <si>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</si>
  <si>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</si>
  <si>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</si>
  <si>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</si>
  <si>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</si>
  <si>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</si>
  <si>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</si>
  <si>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</si>
  <si>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</si>
  <si>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</si>
  <si>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</si>
  <si>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</si>
  <si>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</si>
  <si>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</si>
  <si>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</si>
  <si>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</si>
  <si>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</si>
  <si>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</si>
  <si>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</si>
  <si>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</si>
  <si>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</si>
  <si>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</si>
  <si>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</si>
  <si>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</si>
  <si>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</si>
  <si>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</si>
  <si>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</si>
  <si>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</si>
  <si>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41</t>
  </si>
  <si>
    <t>с.Дивеево, ул.Октябрьская, 41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</si>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</sst>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4" fillId="0" borderId="2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I27" sqref="I27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55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843.41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3" t="s">
        <v>43</v>
      </c>
      <c r="C13" s="74"/>
      <c r="D13" s="74"/>
      <c r="E13" s="74"/>
      <c r="F13" s="75"/>
    </row>
    <row r="14" spans="2:6" ht="15.75" customHeight="1">
      <c r="B14" s="65" t="s">
        <v>33</v>
      </c>
      <c r="C14" s="66"/>
      <c r="D14" s="66"/>
      <c r="E14" s="66"/>
      <c r="F14" s="67"/>
    </row>
    <row r="15" spans="2:6" ht="15.75" customHeight="1">
      <c r="B15" s="14" t="s">
        <v>31</v>
      </c>
      <c r="C15" s="69">
        <v>15227.11</v>
      </c>
      <c r="D15" s="69">
        <v>142369.65</v>
      </c>
      <c r="E15" s="71">
        <v>145900.73</v>
      </c>
      <c r="F15" s="71">
        <f>C15+D15-E15</f>
        <v>11696.029999999999</v>
      </c>
    </row>
    <row r="16" spans="2:6" ht="198.75" customHeight="1">
      <c r="B16" s="15" t="s">
        <v>47</v>
      </c>
      <c r="C16" s="70"/>
      <c r="D16" s="70"/>
      <c r="E16" s="72"/>
      <c r="F16" s="72"/>
    </row>
    <row r="17" spans="2:6" ht="18.75" customHeight="1" thickBot="1">
      <c r="B17" s="37" t="s">
        <v>48</v>
      </c>
      <c r="C17" s="83">
        <v>19.13</v>
      </c>
      <c r="D17" s="83">
        <v>240.3</v>
      </c>
      <c r="E17" s="83">
        <v>240.3</v>
      </c>
      <c r="F17" s="82">
        <f>C17+D17-E17</f>
        <v>19.129999999999995</v>
      </c>
    </row>
    <row r="18" spans="2:6" ht="16.5" thickBot="1">
      <c r="B18" s="19" t="s">
        <v>23</v>
      </c>
      <c r="C18" s="29">
        <f>C15+C17</f>
        <v>15246.24</v>
      </c>
      <c r="D18" s="29">
        <f>D15+D17</f>
        <v>142609.94999999998</v>
      </c>
      <c r="E18" s="29">
        <f>E15+E17</f>
        <v>146141.03</v>
      </c>
      <c r="F18" s="29">
        <f>F15+F17</f>
        <v>11715.159999999998</v>
      </c>
    </row>
    <row r="19" spans="2:6" ht="15.75">
      <c r="B19" s="62" t="s">
        <v>11</v>
      </c>
      <c r="C19" s="63"/>
      <c r="D19" s="63"/>
      <c r="E19" s="63"/>
      <c r="F19" s="64"/>
    </row>
    <row r="20" spans="2:6" ht="15.75">
      <c r="B20" s="11" t="s">
        <v>12</v>
      </c>
      <c r="C20" s="83">
        <v>17666.36</v>
      </c>
      <c r="D20" s="83">
        <v>309246.01</v>
      </c>
      <c r="E20" s="83">
        <v>307840.12</v>
      </c>
      <c r="F20" s="84">
        <f>C20+D20-E20</f>
        <v>19072.25</v>
      </c>
    </row>
    <row r="21" spans="2:6" ht="15.75">
      <c r="B21" s="11" t="s">
        <v>34</v>
      </c>
      <c r="C21" s="83">
        <v>5175.74</v>
      </c>
      <c r="D21" s="85">
        <v>49500.97</v>
      </c>
      <c r="E21" s="86">
        <v>50620.53</v>
      </c>
      <c r="F21" s="84">
        <f>C21+D21-E21</f>
        <v>4056.1800000000003</v>
      </c>
    </row>
    <row r="22" spans="2:6" ht="15.75">
      <c r="B22" s="11" t="s">
        <v>13</v>
      </c>
      <c r="C22" s="87"/>
      <c r="D22" s="87"/>
      <c r="E22" s="86"/>
      <c r="F22" s="84"/>
    </row>
    <row r="23" spans="2:6" ht="15.75">
      <c r="B23" s="11" t="s">
        <v>14</v>
      </c>
      <c r="C23" s="83">
        <v>9095.57</v>
      </c>
      <c r="D23" s="83">
        <v>89394.82</v>
      </c>
      <c r="E23" s="83">
        <v>91161.51</v>
      </c>
      <c r="F23" s="84">
        <f>C23+D23-E23</f>
        <v>7328.880000000019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31937.67</v>
      </c>
      <c r="D25" s="29">
        <f>D20+D21+D23</f>
        <v>448141.8</v>
      </c>
      <c r="E25" s="29">
        <f>SUM(E20:E24)</f>
        <v>449622.16000000003</v>
      </c>
      <c r="F25" s="29">
        <f>SUM(F20:F24)</f>
        <v>30457.31000000002</v>
      </c>
    </row>
    <row r="26" spans="2:6" ht="27">
      <c r="B26" s="30" t="s">
        <v>16</v>
      </c>
      <c r="C26" s="31">
        <f>C18+C25</f>
        <v>47183.909999999996</v>
      </c>
      <c r="D26" s="31">
        <f>D25+D18</f>
        <v>590751.75</v>
      </c>
      <c r="E26" s="31">
        <f>E18+E25</f>
        <v>595763.1900000001</v>
      </c>
      <c r="F26" s="31">
        <f>F18+F25</f>
        <v>42172.470000000016</v>
      </c>
    </row>
    <row r="27" spans="2:6" ht="16.5" thickBot="1">
      <c r="B27" s="65" t="s">
        <v>32</v>
      </c>
      <c r="C27" s="66"/>
      <c r="D27" s="66"/>
      <c r="E27" s="66"/>
      <c r="F27" s="67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8" t="s">
        <v>54</v>
      </c>
      <c r="C30" s="68"/>
      <c r="D30" s="68"/>
      <c r="E30" s="68"/>
      <c r="F30" s="68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K16" sqref="K1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6" t="s">
        <v>27</v>
      </c>
      <c r="B1" s="76"/>
      <c r="C1" s="76"/>
      <c r="D1" s="76"/>
      <c r="E1" s="76"/>
      <c r="F1" s="76"/>
      <c r="G1" s="76"/>
    </row>
    <row r="2" spans="1:7" ht="15.75">
      <c r="A2" s="76" t="s">
        <v>26</v>
      </c>
      <c r="B2" s="76"/>
      <c r="C2" s="76"/>
      <c r="D2" s="76"/>
      <c r="E2" s="76"/>
      <c r="F2" s="76"/>
      <c r="G2" s="76"/>
    </row>
    <row r="3" spans="1:7" ht="15.75">
      <c r="A3" s="77" t="s">
        <v>0</v>
      </c>
      <c r="B3" s="77"/>
      <c r="C3" s="77"/>
      <c r="D3" s="77"/>
      <c r="E3" s="77"/>
      <c r="F3" s="77"/>
      <c r="G3" s="77"/>
    </row>
    <row r="4" spans="1:7" ht="15.75">
      <c r="A4" s="38"/>
      <c r="B4" s="41"/>
      <c r="C4" s="38"/>
      <c r="D4" s="78" t="s">
        <v>40</v>
      </c>
      <c r="E4" s="78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46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3" t="s">
        <v>44</v>
      </c>
      <c r="B6" s="74"/>
      <c r="C6" s="74"/>
      <c r="D6" s="74"/>
      <c r="E6" s="74"/>
      <c r="F6" s="74"/>
      <c r="G6" s="75"/>
    </row>
    <row r="7" spans="1:7" ht="15.75" customHeight="1">
      <c r="A7" s="62" t="s">
        <v>9</v>
      </c>
      <c r="B7" s="63"/>
      <c r="C7" s="63"/>
      <c r="D7" s="63"/>
      <c r="E7" s="63"/>
      <c r="F7" s="63"/>
      <c r="G7" s="64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2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.75" customHeight="1">
      <c r="A12" s="4" t="s">
        <v>36</v>
      </c>
      <c r="B12" s="52">
        <v>0.36</v>
      </c>
      <c r="C12" s="52">
        <v>0.36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2">
        <v>0.26</v>
      </c>
      <c r="C13" s="52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59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>
        <v>0.2</v>
      </c>
      <c r="C18" s="48">
        <v>0.2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14.270000000000001</v>
      </c>
      <c r="C19" s="32">
        <f>SUM(C8:C18)</f>
        <v>14.270000000000001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9" t="s">
        <v>10</v>
      </c>
      <c r="B20" s="80"/>
      <c r="C20" s="80"/>
      <c r="D20" s="80"/>
      <c r="E20" s="80"/>
      <c r="F20" s="80"/>
      <c r="G20" s="81"/>
    </row>
    <row r="21" spans="1:7" ht="15.75">
      <c r="A21" s="60"/>
      <c r="B21" s="54"/>
      <c r="C21" s="54"/>
      <c r="D21" s="5">
        <f>B21-C21</f>
        <v>0</v>
      </c>
      <c r="E21" s="5">
        <f>D21*'Часть 1'!$D$7*12/1000</f>
        <v>0</v>
      </c>
      <c r="F21" s="56"/>
      <c r="G21" s="56"/>
    </row>
    <row r="22" spans="1:7" ht="16.5" thickBot="1">
      <c r="A22" s="49" t="s">
        <v>29</v>
      </c>
      <c r="B22" s="50">
        <f>SUM(B21:B21)</f>
        <v>0</v>
      </c>
      <c r="C22" s="50">
        <f>SUM(C21:C21)</f>
        <v>0</v>
      </c>
      <c r="D22" s="58">
        <f>SUM(D21:D21)</f>
        <v>0</v>
      </c>
      <c r="E22" s="57">
        <f>SUM(E21:E21)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14.270000000000001</v>
      </c>
      <c r="C23" s="36">
        <f>C19+C22</f>
        <v>14.270000000000001</v>
      </c>
      <c r="D23" s="55">
        <f>D19+D22</f>
        <v>0</v>
      </c>
      <c r="E23" s="53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8" t="s">
        <v>54</v>
      </c>
      <c r="B26" s="68"/>
      <c r="C26" s="68"/>
      <c r="D26" s="68"/>
      <c r="E26" s="68"/>
      <c r="F26" s="68"/>
      <c r="G26" s="6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2014-02-17T11:18:09Z</cp:lastPrinted>
  <dcterms:created xsi:type="dcterms:W3CDTF">2008-12-01T07:12:21Z</dcterms:created>
  <dcterms:modified xsi:type="dcterms:W3CDTF">2014-02-17T11:18:55Z</dcterms:modified>
  <cp:category/>
  <cp:version/>
  <cp:contentType/>
  <cp:contentStatus/>
</cp:coreProperties>
</file>