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<sst xmlns="http://schemas.openxmlformats.org/spreadsheetml/2006/main" count="101" uniqueCount="68">
  <si>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</si>
  <si>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</si>
  <si>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</si>
  <si>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0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</si>
  <si>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</si>
  <si>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</si>
  <si>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</si>
  <si>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</si>
  <si>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</si>
  <si>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</si>
  <si>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</si>
  <si>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</si>
  <si>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</si>
  <si>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</si>
  <si>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</si>
  <si>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</si>
  <si>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</si>
  <si>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</si>
  <si>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</si>
  <si>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</si>
  <si>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</si>
  <si>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</si>
  <si>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</si>
  <si>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</si>
  <si>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</si>
  <si>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</si>
  <si>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</si>
  <si>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</si>
  <si>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</si>
  <si>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</si>
  <si>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</si>
  <si>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</si>
  <si>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</si>
  <si>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</si>
  <si>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</si>
  <si>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</si>
  <si>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</si>
  <si>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</si>
  <si>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</si>
  <si>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</si>
  <si>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</si>
  <si>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</si>
  <si>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</si>
  <si>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Октябрьская, 49</t>
  </si>
  <si>
    <t>с.Дивеево, ул.Октябрьская, 49</t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</si>
  <si>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</si>
  <si>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</si>
  <si>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</si>
  <si>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</si>
  <si>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</si>
  <si>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</si>
  <si>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</si>
  <si>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</si>
  <si>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</si>
  <si>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</si>
  <si>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01.01.2012г.,     руб.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</si>
  <si>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</si>
  <si>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</si>
  <si>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</si>
  <si>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</si>
  <si>
    <t>ремонт вентканалов</t>
  </si>
  <si>
    <t>штукатурка вентканалов</t>
  </si>
  <si>
    <t>побелка вентканалов</t>
  </si>
  <si>
    <t>ремонт кровли</t>
  </si>
  <si>
    <t>1шт.</t>
  </si>
  <si>
    <t>18 м/2</t>
  </si>
  <si>
    <t>48 м/2</t>
  </si>
  <si>
    <t>64 м/2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</si>
</sst>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7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168" fontId="6" fillId="0" borderId="10" xfId="0" applyNumberFormat="1" applyFont="1" applyBorder="1" applyAlignment="1">
      <alignment vertical="top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72" fontId="6" fillId="0" borderId="29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9">
      <selection activeCell="J32" sqref="J32"/>
    </sheetView>
  </sheetViews>
  <sheetFormatPr defaultColWidth="9.00390625" defaultRowHeight="15.75"/>
  <cols>
    <col min="1" max="1" width="3.00390625" style="0" customWidth="1"/>
    <col min="2" max="2" width="25.00390625" style="2" customWidth="1"/>
    <col min="3" max="4" width="13.25390625" style="2" customWidth="1"/>
    <col min="5" max="5" width="13.50390625" style="0" customWidth="1"/>
    <col min="6" max="6" width="13.00390625" style="0" customWidth="1"/>
  </cols>
  <sheetData>
    <row r="1" ht="15.75">
      <c r="E1" s="1"/>
    </row>
    <row r="2" spans="2:9" ht="15.75">
      <c r="B2" s="77" t="s">
        <v>19</v>
      </c>
      <c r="C2" s="77"/>
      <c r="D2" s="77"/>
      <c r="E2" s="77"/>
      <c r="F2" s="77"/>
      <c r="G2" s="15"/>
      <c r="H2" s="15"/>
      <c r="I2" s="15"/>
    </row>
    <row r="3" spans="2:9" ht="15.75">
      <c r="B3" s="77" t="s">
        <v>18</v>
      </c>
      <c r="C3" s="77"/>
      <c r="D3" s="77"/>
      <c r="E3" s="77"/>
      <c r="F3" s="77"/>
      <c r="G3" s="14"/>
      <c r="H3" s="14"/>
      <c r="I3" s="14"/>
    </row>
    <row r="4" spans="2:9" ht="15.75">
      <c r="B4" s="77" t="s">
        <v>20</v>
      </c>
      <c r="C4" s="77"/>
      <c r="D4" s="77"/>
      <c r="E4" s="77"/>
      <c r="F4" s="77"/>
      <c r="G4" s="14"/>
      <c r="H4" s="14"/>
      <c r="I4" s="14"/>
    </row>
    <row r="5" spans="2:9" ht="15.75">
      <c r="B5" s="77" t="s">
        <v>59</v>
      </c>
      <c r="C5" s="77"/>
      <c r="D5" s="77"/>
      <c r="E5" s="77"/>
      <c r="F5" s="77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5">
        <v>956</v>
      </c>
      <c r="E7" s="44" t="s">
        <v>38</v>
      </c>
    </row>
    <row r="8" spans="2:5" ht="15.75">
      <c r="B8" s="12" t="s">
        <v>39</v>
      </c>
      <c r="C8" s="12"/>
      <c r="D8" s="12"/>
      <c r="E8" t="s">
        <v>38</v>
      </c>
    </row>
    <row r="9" spans="2:5" ht="15.75">
      <c r="B9" s="12"/>
      <c r="C9" s="12"/>
      <c r="D9" s="12"/>
      <c r="E9" s="1"/>
    </row>
    <row r="10" spans="2:6" ht="15.75">
      <c r="B10" s="70" t="s">
        <v>21</v>
      </c>
      <c r="C10" s="70"/>
      <c r="D10" s="70"/>
      <c r="E10" s="70"/>
      <c r="F10" s="70"/>
    </row>
    <row r="11" spans="2:6" ht="15.75">
      <c r="B11" s="70" t="s">
        <v>22</v>
      </c>
      <c r="C11" s="70"/>
      <c r="D11" s="70"/>
      <c r="E11" s="70"/>
      <c r="F11" s="70"/>
    </row>
    <row r="12" spans="2:6" ht="110.25" customHeight="1">
      <c r="B12" s="3" t="s">
        <v>17</v>
      </c>
      <c r="C12" s="67" t="s">
        <v>55</v>
      </c>
      <c r="D12" s="67" t="s">
        <v>56</v>
      </c>
      <c r="E12" s="67" t="s">
        <v>57</v>
      </c>
      <c r="F12" s="67" t="s">
        <v>58</v>
      </c>
    </row>
    <row r="13" spans="2:6" ht="15.75" customHeight="1">
      <c r="B13" s="80" t="s">
        <v>43</v>
      </c>
      <c r="C13" s="81"/>
      <c r="D13" s="81"/>
      <c r="E13" s="81"/>
      <c r="F13" s="82"/>
    </row>
    <row r="14" spans="2:6" ht="15.75" customHeight="1">
      <c r="B14" s="74" t="s">
        <v>33</v>
      </c>
      <c r="C14" s="75"/>
      <c r="D14" s="75"/>
      <c r="E14" s="75"/>
      <c r="F14" s="76"/>
    </row>
    <row r="15" spans="2:6" ht="15.75" customHeight="1">
      <c r="B15" s="16" t="s">
        <v>31</v>
      </c>
      <c r="C15" s="78">
        <v>18791.89</v>
      </c>
      <c r="D15" s="89">
        <v>213494.03</v>
      </c>
      <c r="E15" s="90">
        <v>222599.81</v>
      </c>
      <c r="F15" s="91">
        <f>C15+D15-E15</f>
        <v>9686.109999999986</v>
      </c>
    </row>
    <row r="16" spans="2:6" ht="198.75" customHeight="1">
      <c r="B16" s="17" t="s">
        <v>47</v>
      </c>
      <c r="C16" s="79"/>
      <c r="D16" s="92"/>
      <c r="E16" s="90"/>
      <c r="F16" s="93"/>
    </row>
    <row r="17" spans="2:6" ht="18.75" customHeight="1" thickBot="1">
      <c r="B17" s="41" t="s">
        <v>48</v>
      </c>
      <c r="C17" s="39"/>
      <c r="D17" s="39"/>
      <c r="E17" s="40"/>
      <c r="F17" s="40"/>
    </row>
    <row r="18" spans="2:6" ht="16.5" thickBot="1">
      <c r="B18" s="21" t="s">
        <v>23</v>
      </c>
      <c r="C18" s="31">
        <f>C15+C17</f>
        <v>18791.89</v>
      </c>
      <c r="D18" s="31">
        <f>D15+D17</f>
        <v>213494.03</v>
      </c>
      <c r="E18" s="31">
        <f>E15+E17</f>
        <v>222599.81</v>
      </c>
      <c r="F18" s="31">
        <f>F15+F17</f>
        <v>9686.109999999986</v>
      </c>
    </row>
    <row r="19" spans="2:6" ht="15.75">
      <c r="B19" s="71" t="s">
        <v>11</v>
      </c>
      <c r="C19" s="72"/>
      <c r="D19" s="72"/>
      <c r="E19" s="72"/>
      <c r="F19" s="73"/>
    </row>
    <row r="20" spans="2:6" ht="15.75">
      <c r="B20" s="13" t="s">
        <v>12</v>
      </c>
      <c r="C20" s="11"/>
      <c r="D20" s="11"/>
      <c r="E20" s="6"/>
      <c r="F20" s="5"/>
    </row>
    <row r="21" spans="2:6" ht="15.75">
      <c r="B21" s="13" t="s">
        <v>34</v>
      </c>
      <c r="C21" s="11">
        <v>2226.2</v>
      </c>
      <c r="D21" s="94">
        <v>44260.87</v>
      </c>
      <c r="E21" s="6">
        <v>47844.94</v>
      </c>
      <c r="F21" s="25">
        <f>C21+D21-E21</f>
        <v>-1357.8700000000026</v>
      </c>
    </row>
    <row r="22" spans="2:6" ht="15.75">
      <c r="B22" s="13" t="s">
        <v>13</v>
      </c>
      <c r="C22" s="11"/>
      <c r="D22" s="11"/>
      <c r="E22" s="6"/>
      <c r="F22" s="25"/>
    </row>
    <row r="23" spans="2:6" ht="15.75">
      <c r="B23" s="13" t="s">
        <v>14</v>
      </c>
      <c r="C23" s="94">
        <v>2668.06</v>
      </c>
      <c r="D23" s="94">
        <v>66019.45</v>
      </c>
      <c r="E23" s="94">
        <v>68686.71</v>
      </c>
      <c r="F23" s="69">
        <f>C23+D23-E23</f>
        <v>0.7999999999883585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21" t="s">
        <v>24</v>
      </c>
      <c r="C25" s="31">
        <f>SUM(C20:C24)</f>
        <v>4894.26</v>
      </c>
      <c r="D25" s="31">
        <f>D21+D23</f>
        <v>110280.32</v>
      </c>
      <c r="E25" s="31">
        <f>SUM(E20:E24)</f>
        <v>116531.65000000001</v>
      </c>
      <c r="F25" s="31">
        <f>SUM(F20:F24)</f>
        <v>-1357.0700000000143</v>
      </c>
    </row>
    <row r="26" spans="2:6" ht="27">
      <c r="B26" s="32" t="s">
        <v>16</v>
      </c>
      <c r="C26" s="33">
        <f>C18+C25</f>
        <v>23686.15</v>
      </c>
      <c r="D26" s="33">
        <f>D18+D25</f>
        <v>323774.35</v>
      </c>
      <c r="E26" s="33">
        <f>E18+E25</f>
        <v>339131.46</v>
      </c>
      <c r="F26" s="33">
        <f>F18+F25</f>
        <v>8329.039999999972</v>
      </c>
    </row>
    <row r="27" spans="2:6" ht="16.5" thickBot="1">
      <c r="B27" s="74" t="s">
        <v>32</v>
      </c>
      <c r="C27" s="75"/>
      <c r="D27" s="75"/>
      <c r="E27" s="75"/>
      <c r="F27" s="76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77" t="s">
        <v>54</v>
      </c>
      <c r="C30" s="77"/>
      <c r="D30" s="77"/>
      <c r="E30" s="77"/>
      <c r="F30" s="77"/>
      <c r="G30" s="15"/>
      <c r="H30" s="15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B10:F10"/>
    <mergeCell ref="B19:F19"/>
    <mergeCell ref="B27:F27"/>
    <mergeCell ref="B2:F2"/>
    <mergeCell ref="B3:F3"/>
    <mergeCell ref="B4:F4"/>
    <mergeCell ref="B5:F5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6">
      <selection activeCell="E35" sqref="E3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3" t="s">
        <v>27</v>
      </c>
      <c r="B1" s="83"/>
      <c r="C1" s="83"/>
      <c r="D1" s="83"/>
      <c r="E1" s="83"/>
      <c r="F1" s="83"/>
      <c r="G1" s="83"/>
    </row>
    <row r="2" spans="1:7" ht="15.75">
      <c r="A2" s="83" t="s">
        <v>26</v>
      </c>
      <c r="B2" s="83"/>
      <c r="C2" s="83"/>
      <c r="D2" s="83"/>
      <c r="E2" s="83"/>
      <c r="F2" s="83"/>
      <c r="G2" s="83"/>
    </row>
    <row r="3" spans="1:7" ht="15.75">
      <c r="A3" s="84" t="s">
        <v>0</v>
      </c>
      <c r="B3" s="84"/>
      <c r="C3" s="84"/>
      <c r="D3" s="84"/>
      <c r="E3" s="84"/>
      <c r="F3" s="84"/>
      <c r="G3" s="84"/>
    </row>
    <row r="4" spans="1:7" ht="15.75">
      <c r="A4" s="43"/>
      <c r="B4" s="46"/>
      <c r="C4" s="43"/>
      <c r="D4" s="85" t="s">
        <v>40</v>
      </c>
      <c r="E4" s="85"/>
      <c r="F4" s="47"/>
      <c r="G4" s="43"/>
    </row>
    <row r="5" spans="1:7" ht="110.25" customHeight="1">
      <c r="A5" s="48" t="s">
        <v>3</v>
      </c>
      <c r="B5" s="49" t="s">
        <v>4</v>
      </c>
      <c r="C5" s="48" t="s">
        <v>45</v>
      </c>
      <c r="D5" s="50" t="s">
        <v>41</v>
      </c>
      <c r="E5" s="51" t="s">
        <v>42</v>
      </c>
      <c r="F5" s="52" t="s">
        <v>5</v>
      </c>
      <c r="G5" s="48" t="s">
        <v>6</v>
      </c>
    </row>
    <row r="6" spans="1:7" ht="15.75" customHeight="1">
      <c r="A6" s="80" t="s">
        <v>44</v>
      </c>
      <c r="B6" s="81"/>
      <c r="C6" s="81"/>
      <c r="D6" s="81"/>
      <c r="E6" s="81"/>
      <c r="F6" s="81"/>
      <c r="G6" s="82"/>
    </row>
    <row r="7" spans="1:7" ht="15.75" customHeight="1">
      <c r="A7" s="71" t="s">
        <v>9</v>
      </c>
      <c r="B7" s="72"/>
      <c r="C7" s="72"/>
      <c r="D7" s="72"/>
      <c r="E7" s="72"/>
      <c r="F7" s="72"/>
      <c r="G7" s="73"/>
    </row>
    <row r="8" spans="1:7" ht="25.5">
      <c r="A8" s="4" t="s">
        <v>1</v>
      </c>
      <c r="B8" s="57"/>
      <c r="C8" s="57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49</v>
      </c>
      <c r="B9" s="57"/>
      <c r="C9" s="57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65">
        <v>1.46</v>
      </c>
      <c r="C10" s="65">
        <v>1.46</v>
      </c>
      <c r="D10" s="5">
        <f aca="true" t="shared" si="0" ref="D10:D17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5.75" customHeight="1">
      <c r="A11" s="4" t="s">
        <v>35</v>
      </c>
      <c r="B11" s="65">
        <v>0.84</v>
      </c>
      <c r="C11" s="65">
        <v>0.84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1.25" customHeight="1">
      <c r="A12" s="4" t="s">
        <v>36</v>
      </c>
      <c r="B12" s="66">
        <v>0.05</v>
      </c>
      <c r="C12" s="66">
        <v>0.05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39.75" customHeight="1">
      <c r="A13" s="4" t="s">
        <v>50</v>
      </c>
      <c r="B13" s="66"/>
      <c r="C13" s="66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24.5" customHeight="1">
      <c r="A14" s="42" t="s">
        <v>53</v>
      </c>
      <c r="B14" s="65">
        <v>3.17</v>
      </c>
      <c r="C14" s="65">
        <v>3.17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46</v>
      </c>
      <c r="B15" s="64">
        <v>5.44</v>
      </c>
      <c r="C15" s="64">
        <v>5.44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51</v>
      </c>
      <c r="B16" s="64">
        <v>0.88</v>
      </c>
      <c r="C16" s="64">
        <v>0.88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52</v>
      </c>
      <c r="B17" s="64">
        <v>0.87</v>
      </c>
      <c r="C17" s="64">
        <v>0.87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3">
        <v>0.16</v>
      </c>
      <c r="C18" s="53">
        <v>0.16</v>
      </c>
      <c r="D18" s="53">
        <f>B18-C18</f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12.870000000000001</v>
      </c>
      <c r="C19" s="34">
        <f>SUM(C8:C18)</f>
        <v>12.870000000000001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6" t="s">
        <v>10</v>
      </c>
      <c r="B20" s="87"/>
      <c r="C20" s="87"/>
      <c r="D20" s="87"/>
      <c r="E20" s="87"/>
      <c r="F20" s="87"/>
      <c r="G20" s="88"/>
    </row>
    <row r="21" spans="1:7" ht="15.75">
      <c r="A21" s="68" t="s">
        <v>60</v>
      </c>
      <c r="B21" s="60">
        <v>0.22</v>
      </c>
      <c r="C21" s="60">
        <v>0.22</v>
      </c>
      <c r="D21" s="62">
        <f>B21-C21</f>
        <v>0</v>
      </c>
      <c r="E21" s="63">
        <f>D21*'Часть 1'!$D$7*12/1000</f>
        <v>0</v>
      </c>
      <c r="F21" s="61" t="s">
        <v>64</v>
      </c>
      <c r="G21" s="61" t="s">
        <v>64</v>
      </c>
    </row>
    <row r="22" spans="1:7" ht="15.75">
      <c r="A22" s="68" t="s">
        <v>61</v>
      </c>
      <c r="B22" s="60">
        <v>0.67</v>
      </c>
      <c r="C22" s="60">
        <v>0.67</v>
      </c>
      <c r="D22" s="62"/>
      <c r="E22" s="63"/>
      <c r="F22" s="61" t="s">
        <v>65</v>
      </c>
      <c r="G22" s="61" t="s">
        <v>65</v>
      </c>
    </row>
    <row r="23" spans="1:7" ht="15.75">
      <c r="A23" s="68" t="s">
        <v>62</v>
      </c>
      <c r="B23" s="60">
        <v>0.22</v>
      </c>
      <c r="C23" s="60">
        <v>0.22</v>
      </c>
      <c r="D23" s="62"/>
      <c r="E23" s="63"/>
      <c r="F23" s="61" t="s">
        <v>66</v>
      </c>
      <c r="G23" s="61" t="s">
        <v>66</v>
      </c>
    </row>
    <row r="24" spans="1:7" ht="15.75">
      <c r="A24" s="68" t="s">
        <v>63</v>
      </c>
      <c r="B24" s="60">
        <v>4.63</v>
      </c>
      <c r="C24" s="60">
        <v>4.63</v>
      </c>
      <c r="D24" s="62"/>
      <c r="E24" s="63"/>
      <c r="F24" s="61" t="s">
        <v>67</v>
      </c>
      <c r="G24" s="61" t="s">
        <v>67</v>
      </c>
    </row>
    <row r="25" spans="1:7" ht="16.5" thickBot="1">
      <c r="A25" s="54" t="s">
        <v>29</v>
      </c>
      <c r="B25" s="55">
        <f>SUM(B21:B24)</f>
        <v>5.74</v>
      </c>
      <c r="C25" s="55">
        <f>SUM(C21:C24)</f>
        <v>5.74</v>
      </c>
      <c r="D25" s="55">
        <f>SUM(D21)</f>
        <v>0</v>
      </c>
      <c r="E25" s="58">
        <f>SUM(E21)</f>
        <v>0</v>
      </c>
      <c r="F25" s="56" t="s">
        <v>8</v>
      </c>
      <c r="G25" s="56" t="s">
        <v>8</v>
      </c>
    </row>
    <row r="26" spans="1:7" ht="16.5" thickBot="1">
      <c r="A26" s="35" t="s">
        <v>30</v>
      </c>
      <c r="B26" s="38">
        <f>B19+B25</f>
        <v>18.61</v>
      </c>
      <c r="C26" s="38">
        <f>C19+C25</f>
        <v>18.61</v>
      </c>
      <c r="D26" s="38">
        <f>D19+D25</f>
        <v>0</v>
      </c>
      <c r="E26" s="59">
        <f>E19+E25</f>
        <v>0</v>
      </c>
      <c r="F26" s="36" t="s">
        <v>8</v>
      </c>
      <c r="G26" s="37" t="s">
        <v>8</v>
      </c>
    </row>
    <row r="27" spans="1:7" ht="15.75">
      <c r="A27" s="7"/>
      <c r="B27" s="9"/>
      <c r="C27" s="8"/>
      <c r="D27" s="8"/>
      <c r="E27" s="8"/>
      <c r="F27" s="8"/>
      <c r="G27" s="8"/>
    </row>
    <row r="29" spans="1:7" ht="15.75">
      <c r="A29" s="77" t="s">
        <v>54</v>
      </c>
      <c r="B29" s="77"/>
      <c r="C29" s="77"/>
      <c r="D29" s="77"/>
      <c r="E29" s="77"/>
      <c r="F29" s="77"/>
      <c r="G29" s="77"/>
    </row>
  </sheetData>
  <sheetProtection/>
  <mergeCells count="8">
    <mergeCell ref="A29:G29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2013-03-11T06:03:06Z</cp:lastPrinted>
  <dcterms:created xsi:type="dcterms:W3CDTF">2008-12-01T07:12:21Z</dcterms:created>
  <dcterms:modified xsi:type="dcterms:W3CDTF">2013-03-11T06:03:47Z</dcterms:modified>
  <cp:category/>
  <cp:version/>
  <cp:contentType/>
  <cp:contentStatus/>
</cp:coreProperties>
</file>