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<sst xmlns="http://schemas.openxmlformats.org/spreadsheetml/2006/main" count="85" uniqueCount="60">
  <si>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</si>
  <si>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</si>
  <si>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</si>
  <si>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</si>
  <si>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</si>
  <si>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</si>
  <si>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</si>
  <si>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</si>
  <si>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</si>
  <si>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</si>
  <si>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</si>
  <si>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</si>
  <si>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</si>
  <si>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</si>
  <si>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</si>
  <si>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</si>
  <si>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</si>
  <si>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</si>
  <si>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</si>
  <si>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</si>
  <si>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</si>
  <si>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</si>
  <si>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</si>
  <si>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</si>
  <si>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</si>
  <si>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</si>
  <si>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</si>
  <si>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</si>
  <si>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</si>
  <si>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</si>
  <si>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</si>
  <si>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</si>
  <si>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</si>
  <si>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</si>
  <si>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</si>
  <si>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</si>
  <si>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</si>
  <si>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</si>
  <si>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</si>
  <si>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</si>
  <si>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</si>
  <si>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</si>
  <si>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</si>
  <si>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</si>
  <si>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</si>
  <si>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</si>
  <si>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</si>
  <si>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</si>
  <si>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</si>
  <si>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</si>
  <si>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</si>
  <si>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</si>
  <si>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</si>
  <si>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01.01.2012г.,     руб.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</si>
  <si>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</si>
  <si>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</si>
  <si>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</si>
  <si>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</si>
  <si>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с.Дивеево, ул.Полевая, 2а</t>
  </si>
  <si>
    <t>с.Дивеево, ул. Полевая, 2а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</si>
</sst>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173" fontId="1" fillId="0" borderId="26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9">
      <selection activeCell="F24" sqref="F24"/>
    </sheetView>
  </sheetViews>
  <sheetFormatPr defaultColWidth="9.00390625" defaultRowHeight="15.75"/>
  <cols>
    <col min="1" max="1" width="3.00390625" style="0" customWidth="1"/>
    <col min="2" max="2" width="25.625" style="2" customWidth="1"/>
    <col min="3" max="4" width="13.25390625" style="2" customWidth="1"/>
    <col min="5" max="5" width="13.50390625" style="0" customWidth="1"/>
    <col min="6" max="6" width="13.00390625" style="0" customWidth="1"/>
  </cols>
  <sheetData>
    <row r="1" ht="15.75">
      <c r="E1" s="1"/>
    </row>
    <row r="2" spans="2:9" ht="15.75">
      <c r="B2" s="61" t="s">
        <v>19</v>
      </c>
      <c r="C2" s="61"/>
      <c r="D2" s="61"/>
      <c r="E2" s="61"/>
      <c r="F2" s="61"/>
      <c r="G2" s="15"/>
      <c r="H2" s="15"/>
      <c r="I2" s="15"/>
    </row>
    <row r="3" spans="2:9" ht="15.75">
      <c r="B3" s="61" t="s">
        <v>18</v>
      </c>
      <c r="C3" s="61"/>
      <c r="D3" s="61"/>
      <c r="E3" s="61"/>
      <c r="F3" s="61"/>
      <c r="G3" s="14"/>
      <c r="H3" s="14"/>
      <c r="I3" s="14"/>
    </row>
    <row r="4" spans="2:9" ht="15.75">
      <c r="B4" s="61" t="s">
        <v>20</v>
      </c>
      <c r="C4" s="61"/>
      <c r="D4" s="61"/>
      <c r="E4" s="61"/>
      <c r="F4" s="61"/>
      <c r="G4" s="14"/>
      <c r="H4" s="14"/>
      <c r="I4" s="14"/>
    </row>
    <row r="5" spans="2:9" ht="15.75">
      <c r="B5" s="61" t="s">
        <v>57</v>
      </c>
      <c r="C5" s="61"/>
      <c r="D5" s="61"/>
      <c r="E5" s="61"/>
      <c r="F5" s="61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4">
        <v>869.92</v>
      </c>
      <c r="E7" s="43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62" t="s">
        <v>21</v>
      </c>
      <c r="C10" s="62"/>
      <c r="D10" s="62"/>
      <c r="E10" s="62"/>
      <c r="F10" s="62"/>
    </row>
    <row r="11" spans="2:6" ht="15.75">
      <c r="B11" s="62" t="s">
        <v>22</v>
      </c>
      <c r="C11" s="62"/>
      <c r="D11" s="62"/>
      <c r="E11" s="62"/>
      <c r="F11" s="62"/>
    </row>
    <row r="12" spans="2:6" ht="110.25" customHeight="1">
      <c r="B12" s="3" t="s">
        <v>17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1" t="s">
        <v>59</v>
      </c>
      <c r="C13" s="72"/>
      <c r="D13" s="72"/>
      <c r="E13" s="72"/>
      <c r="F13" s="73"/>
    </row>
    <row r="14" spans="2:6" ht="15.75" customHeight="1">
      <c r="B14" s="63" t="s">
        <v>33</v>
      </c>
      <c r="C14" s="64"/>
      <c r="D14" s="64"/>
      <c r="E14" s="64"/>
      <c r="F14" s="65"/>
    </row>
    <row r="15" spans="2:6" ht="15.75" customHeight="1">
      <c r="B15" s="16" t="s">
        <v>31</v>
      </c>
      <c r="C15" s="66">
        <v>10011.49</v>
      </c>
      <c r="D15" s="66">
        <v>132680.4</v>
      </c>
      <c r="E15" s="68">
        <v>131329.14</v>
      </c>
      <c r="F15" s="70">
        <f>C15+D15-E15</f>
        <v>11362.74999999997</v>
      </c>
    </row>
    <row r="16" spans="2:6" ht="198.75" customHeight="1">
      <c r="B16" s="17" t="s">
        <v>46</v>
      </c>
      <c r="C16" s="67"/>
      <c r="D16" s="67"/>
      <c r="E16" s="69"/>
      <c r="F16" s="69"/>
    </row>
    <row r="17" spans="2:6" ht="18.75" customHeight="1" thickBot="1">
      <c r="B17" s="41" t="s">
        <v>45</v>
      </c>
      <c r="C17" s="39"/>
      <c r="D17" s="39"/>
      <c r="E17" s="40"/>
      <c r="F17" s="40">
        <f>C17+D17-E17</f>
        <v>0</v>
      </c>
    </row>
    <row r="18" spans="2:6" ht="16.5" thickBot="1">
      <c r="B18" s="21" t="s">
        <v>23</v>
      </c>
      <c r="C18" s="31">
        <f>C15+C17</f>
        <v>10011.49</v>
      </c>
      <c r="D18" s="31">
        <f>D15</f>
        <v>132680.4</v>
      </c>
      <c r="E18" s="31">
        <f>E15+E17</f>
        <v>131329.14</v>
      </c>
      <c r="F18" s="31">
        <f>F15+F17</f>
        <v>11362.74999999997</v>
      </c>
    </row>
    <row r="19" spans="2:6" ht="15.75">
      <c r="B19" s="74" t="s">
        <v>11</v>
      </c>
      <c r="C19" s="75"/>
      <c r="D19" s="75"/>
      <c r="E19" s="75"/>
      <c r="F19" s="76"/>
    </row>
    <row r="20" spans="2:6" ht="15.75">
      <c r="B20" s="13" t="s">
        <v>12</v>
      </c>
      <c r="C20" s="11"/>
      <c r="D20" s="11"/>
      <c r="E20" s="6"/>
      <c r="F20" s="25"/>
    </row>
    <row r="21" spans="2:6" ht="15.75">
      <c r="B21" s="13" t="s">
        <v>34</v>
      </c>
      <c r="C21" s="11">
        <v>3011.39</v>
      </c>
      <c r="D21" s="11">
        <v>50918.22</v>
      </c>
      <c r="E21" s="6">
        <v>49700.13</v>
      </c>
      <c r="F21" s="25">
        <f>C21+D21-E21</f>
        <v>4229.480000000003</v>
      </c>
    </row>
    <row r="22" spans="2:6" ht="15.75">
      <c r="B22" s="13" t="s">
        <v>13</v>
      </c>
      <c r="C22" s="11"/>
      <c r="D22" s="11"/>
      <c r="E22" s="6"/>
      <c r="F22" s="25"/>
    </row>
    <row r="23" spans="2:6" ht="15.75">
      <c r="B23" s="13" t="s">
        <v>14</v>
      </c>
      <c r="C23" s="60">
        <v>4291.92</v>
      </c>
      <c r="D23" s="60">
        <v>69124.4</v>
      </c>
      <c r="E23" s="60">
        <v>68609.91</v>
      </c>
      <c r="F23" s="25">
        <f>C23+D23-E23</f>
        <v>4806.409999999989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7303.3099999999995</v>
      </c>
      <c r="D25" s="31">
        <f>D21+D23</f>
        <v>120042.62</v>
      </c>
      <c r="E25" s="31">
        <f>SUM(E20:E24)</f>
        <v>118310.04000000001</v>
      </c>
      <c r="F25" s="31">
        <f>SUM(F20:F24)</f>
        <v>9035.889999999992</v>
      </c>
    </row>
    <row r="26" spans="2:6" ht="27">
      <c r="B26" s="32" t="s">
        <v>16</v>
      </c>
      <c r="C26" s="33">
        <f>C18+C25</f>
        <v>17314.8</v>
      </c>
      <c r="D26" s="33">
        <f>D18+D25</f>
        <v>252723.02</v>
      </c>
      <c r="E26" s="33">
        <f>E18+E25</f>
        <v>249639.18000000002</v>
      </c>
      <c r="F26" s="33">
        <f>F18+F25</f>
        <v>20398.639999999963</v>
      </c>
    </row>
    <row r="27" spans="2:6" ht="16.5" thickBot="1">
      <c r="B27" s="63" t="s">
        <v>32</v>
      </c>
      <c r="C27" s="64"/>
      <c r="D27" s="64"/>
      <c r="E27" s="64"/>
      <c r="F27" s="65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61" t="s">
        <v>52</v>
      </c>
      <c r="C30" s="61"/>
      <c r="D30" s="61"/>
      <c r="E30" s="61"/>
      <c r="F30" s="61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6">
      <selection activeCell="C24" sqref="C2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7" t="s">
        <v>27</v>
      </c>
      <c r="B1" s="77"/>
      <c r="C1" s="77"/>
      <c r="D1" s="77"/>
      <c r="E1" s="77"/>
      <c r="F1" s="77"/>
      <c r="G1" s="77"/>
    </row>
    <row r="2" spans="1:7" ht="15.75">
      <c r="A2" s="77" t="s">
        <v>26</v>
      </c>
      <c r="B2" s="77"/>
      <c r="C2" s="77"/>
      <c r="D2" s="77"/>
      <c r="E2" s="77"/>
      <c r="F2" s="77"/>
      <c r="G2" s="77"/>
    </row>
    <row r="3" spans="1:7" ht="15.75">
      <c r="A3" s="78" t="s">
        <v>0</v>
      </c>
      <c r="B3" s="78"/>
      <c r="C3" s="78"/>
      <c r="D3" s="78"/>
      <c r="E3" s="78"/>
      <c r="F3" s="78"/>
      <c r="G3" s="78"/>
    </row>
    <row r="4" spans="1:7" ht="15.75">
      <c r="A4" s="42"/>
      <c r="B4" s="45"/>
      <c r="C4" s="42"/>
      <c r="D4" s="79" t="s">
        <v>40</v>
      </c>
      <c r="E4" s="79"/>
      <c r="F4" s="46"/>
      <c r="G4" s="42"/>
    </row>
    <row r="5" spans="1:7" ht="110.25" customHeight="1">
      <c r="A5" s="47" t="s">
        <v>3</v>
      </c>
      <c r="B5" s="48" t="s">
        <v>4</v>
      </c>
      <c r="C5" s="47" t="s">
        <v>44</v>
      </c>
      <c r="D5" s="49" t="s">
        <v>41</v>
      </c>
      <c r="E5" s="50" t="s">
        <v>42</v>
      </c>
      <c r="F5" s="51" t="s">
        <v>5</v>
      </c>
      <c r="G5" s="47" t="s">
        <v>6</v>
      </c>
    </row>
    <row r="6" spans="1:7" ht="15.75" customHeight="1">
      <c r="A6" s="71" t="s">
        <v>58</v>
      </c>
      <c r="B6" s="72"/>
      <c r="C6" s="72"/>
      <c r="D6" s="72"/>
      <c r="E6" s="72"/>
      <c r="F6" s="72"/>
      <c r="G6" s="73"/>
    </row>
    <row r="7" spans="1:7" ht="15.75" customHeight="1">
      <c r="A7" s="74" t="s">
        <v>9</v>
      </c>
      <c r="B7" s="75"/>
      <c r="C7" s="75"/>
      <c r="D7" s="75"/>
      <c r="E7" s="75"/>
      <c r="F7" s="75"/>
      <c r="G7" s="76"/>
    </row>
    <row r="8" spans="1:7" ht="25.5">
      <c r="A8" s="4" t="s">
        <v>1</v>
      </c>
      <c r="B8" s="56"/>
      <c r="C8" s="56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47</v>
      </c>
      <c r="B9" s="56"/>
      <c r="C9" s="56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7.2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5" customHeight="1">
      <c r="A12" s="4" t="s">
        <v>36</v>
      </c>
      <c r="B12" s="56">
        <v>0.05</v>
      </c>
      <c r="C12" s="56">
        <v>0.05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5" customHeight="1">
      <c r="A13" s="4" t="s">
        <v>48</v>
      </c>
      <c r="B13" s="56"/>
      <c r="C13" s="56"/>
      <c r="D13" s="5"/>
      <c r="E13" s="5">
        <f>D13*'Часть 1'!$D$7*12</f>
        <v>0</v>
      </c>
      <c r="F13" s="25"/>
      <c r="G13" s="25"/>
    </row>
    <row r="14" spans="1:7" ht="117.75" customHeight="1">
      <c r="A14" s="59" t="s">
        <v>51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43</v>
      </c>
      <c r="B15" s="20">
        <v>5.44</v>
      </c>
      <c r="C15" s="20">
        <v>5.44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49</v>
      </c>
      <c r="B16" s="20">
        <v>0.88</v>
      </c>
      <c r="C16" s="20">
        <v>0.88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50</v>
      </c>
      <c r="B17" s="20">
        <v>0.87</v>
      </c>
      <c r="C17" s="20">
        <v>0.87</v>
      </c>
      <c r="D17" s="20">
        <f t="shared" si="0"/>
        <v>0</v>
      </c>
      <c r="E17" s="5">
        <f>D17*'Часть 1'!$D$7*12</f>
        <v>0</v>
      </c>
      <c r="F17" s="28"/>
      <c r="G17" s="28"/>
    </row>
    <row r="18" spans="1:7" ht="26.25" thickBot="1">
      <c r="A18" s="27" t="s">
        <v>7</v>
      </c>
      <c r="B18" s="52"/>
      <c r="C18" s="52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12.71</v>
      </c>
      <c r="C19" s="34">
        <f>SUM(C8:C18)</f>
        <v>12.71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0" t="s">
        <v>10</v>
      </c>
      <c r="B20" s="81"/>
      <c r="C20" s="81"/>
      <c r="D20" s="81"/>
      <c r="E20" s="81"/>
      <c r="F20" s="81"/>
      <c r="G20" s="82"/>
    </row>
    <row r="21" spans="1:7" ht="16.5" thickBot="1">
      <c r="A21" s="53" t="s">
        <v>29</v>
      </c>
      <c r="B21" s="54">
        <v>0</v>
      </c>
      <c r="C21" s="54">
        <v>0</v>
      </c>
      <c r="D21" s="54">
        <v>0</v>
      </c>
      <c r="E21" s="57">
        <v>0</v>
      </c>
      <c r="F21" s="55" t="s">
        <v>8</v>
      </c>
      <c r="G21" s="55" t="s">
        <v>8</v>
      </c>
    </row>
    <row r="22" spans="1:7" ht="16.5" thickBot="1">
      <c r="A22" s="35" t="s">
        <v>30</v>
      </c>
      <c r="B22" s="38">
        <f>B19+B21</f>
        <v>12.71</v>
      </c>
      <c r="C22" s="38">
        <f>C19+C21</f>
        <v>12.71</v>
      </c>
      <c r="D22" s="38">
        <f>D19+D21</f>
        <v>0</v>
      </c>
      <c r="E22" s="58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1" t="s">
        <v>52</v>
      </c>
      <c r="B25" s="61"/>
      <c r="C25" s="61"/>
      <c r="D25" s="61"/>
      <c r="E25" s="61"/>
      <c r="F25" s="61"/>
      <c r="G25" s="61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2013-03-13T04:57:12Z</cp:lastPrinted>
  <dcterms:created xsi:type="dcterms:W3CDTF">2008-12-01T07:12:21Z</dcterms:created>
  <dcterms:modified xsi:type="dcterms:W3CDTF">2013-03-13T04:57:13Z</dcterms:modified>
  <cp:category/>
  <cp:version/>
  <cp:contentType/>
  <cp:contentStatus/>
</cp:coreProperties>
</file>