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<sst xmlns="http://schemas.openxmlformats.org/spreadsheetml/2006/main" count="89" uniqueCount="59">
  <si>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</si>
  <si>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</si>
  <si>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</si>
  <si>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</si>
  <si>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</si>
  <si>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</si>
  <si>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</si>
  <si>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</si>
  <si>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</si>
  <si>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</si>
  <si>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</si>
  <si>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</si>
  <si>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</si>
  <si>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</si>
  <si>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</si>
  <si>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</si>
  <si>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</si>
  <si>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</si>
  <si>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</si>
  <si>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</si>
  <si>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</si>
  <si>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</si>
  <si>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</si>
  <si>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</si>
  <si>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</si>
  <si>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</si>
  <si>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</si>
  <si>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</si>
  <si>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</si>
  <si>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</si>
  <si>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</si>
  <si>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</si>
  <si>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</si>
  <si>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</si>
  <si>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</si>
  <si>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</si>
  <si>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</si>
  <si>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</si>
  <si>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</si>
  <si>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</si>
  <si>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</si>
  <si>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</si>
  <si>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</si>
  <si>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t>с.Дивеево, ул. Шалашкова, 55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</si>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</sst>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5" fillId="0" borderId="15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horizontal="center" vertical="top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3" fontId="6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3" fontId="6" fillId="0" borderId="28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3">
      <selection activeCell="H20" sqref="H20"/>
    </sheetView>
  </sheetViews>
  <sheetFormatPr defaultColWidth="9.00390625" defaultRowHeight="15.75"/>
  <cols>
    <col min="1" max="1" width="3.00390625" style="0" customWidth="1"/>
    <col min="2" max="2" width="26.2539062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68" t="s">
        <v>19</v>
      </c>
      <c r="C2" s="68"/>
      <c r="D2" s="68"/>
      <c r="E2" s="68"/>
      <c r="F2" s="68"/>
      <c r="G2" s="15"/>
      <c r="H2" s="15"/>
      <c r="I2" s="15"/>
    </row>
    <row r="3" spans="2:9" ht="15.75">
      <c r="B3" s="68" t="s">
        <v>18</v>
      </c>
      <c r="C3" s="68"/>
      <c r="D3" s="68"/>
      <c r="E3" s="68"/>
      <c r="F3" s="68"/>
      <c r="G3" s="14"/>
      <c r="H3" s="14"/>
      <c r="I3" s="14"/>
    </row>
    <row r="4" spans="2:9" ht="15.75">
      <c r="B4" s="68" t="s">
        <v>20</v>
      </c>
      <c r="C4" s="68"/>
      <c r="D4" s="68"/>
      <c r="E4" s="68"/>
      <c r="F4" s="68"/>
      <c r="G4" s="14"/>
      <c r="H4" s="14"/>
      <c r="I4" s="14"/>
    </row>
    <row r="5" spans="2:9" ht="15.75">
      <c r="B5" s="68" t="s">
        <v>58</v>
      </c>
      <c r="C5" s="68"/>
      <c r="D5" s="68"/>
      <c r="E5" s="68"/>
      <c r="F5" s="68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2">
        <v>871.38</v>
      </c>
      <c r="E7" s="41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61" t="s">
        <v>21</v>
      </c>
      <c r="C10" s="61"/>
      <c r="D10" s="61"/>
      <c r="E10" s="61"/>
      <c r="F10" s="61"/>
    </row>
    <row r="11" spans="2:6" ht="15.75">
      <c r="B11" s="61" t="s">
        <v>22</v>
      </c>
      <c r="C11" s="61"/>
      <c r="D11" s="61"/>
      <c r="E11" s="61"/>
      <c r="F11" s="61"/>
    </row>
    <row r="12" spans="2:6" ht="110.25" customHeight="1">
      <c r="B12" s="3" t="s">
        <v>17</v>
      </c>
      <c r="C12" s="59" t="s">
        <v>48</v>
      </c>
      <c r="D12" s="59" t="s">
        <v>55</v>
      </c>
      <c r="E12" s="59" t="s">
        <v>56</v>
      </c>
      <c r="F12" s="59" t="s">
        <v>57</v>
      </c>
    </row>
    <row r="13" spans="2:6" ht="15.75" customHeight="1">
      <c r="B13" s="72" t="s">
        <v>43</v>
      </c>
      <c r="C13" s="73"/>
      <c r="D13" s="73"/>
      <c r="E13" s="73"/>
      <c r="F13" s="74"/>
    </row>
    <row r="14" spans="2:6" ht="15.75" customHeight="1">
      <c r="B14" s="65" t="s">
        <v>32</v>
      </c>
      <c r="C14" s="66"/>
      <c r="D14" s="66"/>
      <c r="E14" s="66"/>
      <c r="F14" s="67"/>
    </row>
    <row r="15" spans="2:6" ht="15.75" customHeight="1">
      <c r="B15" s="16" t="s">
        <v>30</v>
      </c>
      <c r="C15" s="70">
        <v>13226.35</v>
      </c>
      <c r="D15" s="81">
        <v>130094.42</v>
      </c>
      <c r="E15" s="81">
        <v>124286.5</v>
      </c>
      <c r="F15" s="82">
        <f>C15+D15-E15</f>
        <v>19034.26999999999</v>
      </c>
    </row>
    <row r="16" spans="2:6" ht="195" customHeight="1">
      <c r="B16" s="17" t="s">
        <v>46</v>
      </c>
      <c r="C16" s="71"/>
      <c r="D16" s="83"/>
      <c r="E16" s="83"/>
      <c r="F16" s="84"/>
    </row>
    <row r="17" spans="2:6" ht="17.25" customHeight="1">
      <c r="B17" s="53" t="s">
        <v>42</v>
      </c>
      <c r="C17" s="85">
        <v>7204.19</v>
      </c>
      <c r="D17" s="85">
        <v>-3994.35</v>
      </c>
      <c r="E17" s="85">
        <v>3209.84</v>
      </c>
      <c r="F17" s="86">
        <f>C17+D17-E17</f>
        <v>0</v>
      </c>
    </row>
    <row r="18" spans="2:6" ht="18.75" customHeight="1" thickBot="1">
      <c r="B18" s="55" t="s">
        <v>47</v>
      </c>
      <c r="C18" s="85">
        <v>4.19</v>
      </c>
      <c r="D18" s="6"/>
      <c r="E18" s="85">
        <v>4.19</v>
      </c>
      <c r="F18" s="87">
        <f>C18+D18-E18</f>
        <v>0</v>
      </c>
    </row>
    <row r="19" spans="2:6" ht="16.5" thickBot="1">
      <c r="B19" s="21" t="s">
        <v>23</v>
      </c>
      <c r="C19" s="60">
        <f>C15+C18+C17</f>
        <v>20434.73</v>
      </c>
      <c r="D19" s="60">
        <f>D15+D17</f>
        <v>126100.06999999999</v>
      </c>
      <c r="E19" s="60">
        <f>E15+E18+E17</f>
        <v>127500.53</v>
      </c>
      <c r="F19" s="60">
        <f>F15+F18+F17</f>
        <v>19034.26999999999</v>
      </c>
    </row>
    <row r="20" spans="2:6" ht="15.75">
      <c r="B20" s="62" t="s">
        <v>11</v>
      </c>
      <c r="C20" s="63"/>
      <c r="D20" s="63"/>
      <c r="E20" s="63"/>
      <c r="F20" s="64"/>
    </row>
    <row r="21" spans="2:6" ht="15.75">
      <c r="B21" s="13" t="s">
        <v>12</v>
      </c>
      <c r="C21" s="11"/>
      <c r="D21" s="11"/>
      <c r="E21" s="6"/>
      <c r="F21" s="25"/>
    </row>
    <row r="22" spans="2:6" ht="15.75">
      <c r="B22" s="13" t="s">
        <v>33</v>
      </c>
      <c r="C22" s="11">
        <v>3652.48</v>
      </c>
      <c r="D22" s="11">
        <v>32294.17</v>
      </c>
      <c r="E22" s="6">
        <v>33708.41</v>
      </c>
      <c r="F22" s="25">
        <f>C22+D22-E22</f>
        <v>2238.239999999998</v>
      </c>
    </row>
    <row r="23" spans="2:6" ht="15.75">
      <c r="B23" s="13" t="s">
        <v>13</v>
      </c>
      <c r="C23" s="11"/>
      <c r="D23" s="11"/>
      <c r="E23" s="6"/>
      <c r="F23" s="25"/>
    </row>
    <row r="24" spans="2:6" ht="15.75">
      <c r="B24" s="13" t="s">
        <v>14</v>
      </c>
      <c r="C24" s="88">
        <v>3332.38</v>
      </c>
      <c r="D24" s="88">
        <v>61063.26</v>
      </c>
      <c r="E24" s="88">
        <v>60841.51</v>
      </c>
      <c r="F24" s="25">
        <f>C24+D24-E24</f>
        <v>3554.1299999999974</v>
      </c>
    </row>
    <row r="25" spans="2:6" ht="16.5" thickBot="1">
      <c r="B25" s="26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1">
        <f>SUM(C21:C25)</f>
        <v>6984.860000000001</v>
      </c>
      <c r="D26" s="31">
        <f>D22+D24</f>
        <v>93357.43</v>
      </c>
      <c r="E26" s="31">
        <f>SUM(E21:E25)</f>
        <v>94549.92000000001</v>
      </c>
      <c r="F26" s="31">
        <f>SUM(F21:F25)</f>
        <v>5792.369999999995</v>
      </c>
    </row>
    <row r="27" spans="2:6" ht="27">
      <c r="B27" s="32" t="s">
        <v>16</v>
      </c>
      <c r="C27" s="33">
        <f>C19+C26</f>
        <v>27419.59</v>
      </c>
      <c r="D27" s="33">
        <f>D19+D26</f>
        <v>219457.5</v>
      </c>
      <c r="E27" s="33">
        <f>E19+E26</f>
        <v>222050.45</v>
      </c>
      <c r="F27" s="33">
        <f>F19+F26</f>
        <v>24826.639999999985</v>
      </c>
    </row>
    <row r="28" spans="2:6" ht="16.5" thickBot="1">
      <c r="B28" s="65" t="s">
        <v>31</v>
      </c>
      <c r="C28" s="66"/>
      <c r="D28" s="66"/>
      <c r="E28" s="66"/>
      <c r="F28" s="67"/>
    </row>
    <row r="29" spans="2:6" ht="16.5" thickBot="1">
      <c r="B29" s="21"/>
      <c r="C29" s="22"/>
      <c r="D29" s="22"/>
      <c r="E29" s="23"/>
      <c r="F29" s="24"/>
    </row>
    <row r="31" spans="2:8" ht="15.75">
      <c r="B31" s="69" t="s">
        <v>54</v>
      </c>
      <c r="C31" s="69"/>
      <c r="D31" s="69"/>
      <c r="E31" s="69"/>
      <c r="F31" s="69"/>
      <c r="G31" s="15"/>
      <c r="H31" s="15"/>
    </row>
  </sheetData>
  <sheetProtection/>
  <mergeCells count="15">
    <mergeCell ref="B31:F31"/>
    <mergeCell ref="B11:F11"/>
    <mergeCell ref="B14:F14"/>
    <mergeCell ref="C15:C16"/>
    <mergeCell ref="E15:E16"/>
    <mergeCell ref="F15:F16"/>
    <mergeCell ref="B13:F13"/>
    <mergeCell ref="B10:F10"/>
    <mergeCell ref="B20:F20"/>
    <mergeCell ref="B28:F28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C36" sqref="C3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5" t="s">
        <v>26</v>
      </c>
      <c r="B1" s="75"/>
      <c r="C1" s="75"/>
      <c r="D1" s="75"/>
      <c r="E1" s="75"/>
      <c r="F1" s="75"/>
      <c r="G1" s="75"/>
    </row>
    <row r="2" spans="1:7" ht="15.75">
      <c r="A2" s="75" t="s">
        <v>25</v>
      </c>
      <c r="B2" s="75"/>
      <c r="C2" s="75"/>
      <c r="D2" s="75"/>
      <c r="E2" s="75"/>
      <c r="F2" s="75"/>
      <c r="G2" s="75"/>
    </row>
    <row r="3" spans="1:7" ht="15.75">
      <c r="A3" s="76" t="s">
        <v>0</v>
      </c>
      <c r="B3" s="76"/>
      <c r="C3" s="76"/>
      <c r="D3" s="76"/>
      <c r="E3" s="76"/>
      <c r="F3" s="76"/>
      <c r="G3" s="76"/>
    </row>
    <row r="4" spans="1:7" ht="15.75">
      <c r="A4" s="40"/>
      <c r="B4" s="43"/>
      <c r="C4" s="40"/>
      <c r="D4" s="77" t="s">
        <v>39</v>
      </c>
      <c r="E4" s="77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44</v>
      </c>
      <c r="D5" s="47" t="s">
        <v>40</v>
      </c>
      <c r="E5" s="48" t="s">
        <v>41</v>
      </c>
      <c r="F5" s="49" t="s">
        <v>5</v>
      </c>
      <c r="G5" s="45" t="s">
        <v>6</v>
      </c>
    </row>
    <row r="6" spans="1:7" ht="15.75" customHeight="1">
      <c r="A6" s="72" t="s">
        <v>43</v>
      </c>
      <c r="B6" s="73"/>
      <c r="C6" s="73"/>
      <c r="D6" s="73"/>
      <c r="E6" s="73"/>
      <c r="F6" s="73"/>
      <c r="G6" s="74"/>
    </row>
    <row r="7" spans="1:7" ht="15.75" customHeight="1">
      <c r="A7" s="62" t="s">
        <v>9</v>
      </c>
      <c r="B7" s="63"/>
      <c r="C7" s="63"/>
      <c r="D7" s="63"/>
      <c r="E7" s="63"/>
      <c r="F7" s="63"/>
      <c r="G7" s="64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4"/>
      <c r="C9" s="54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6.5" customHeight="1">
      <c r="A11" s="4" t="s">
        <v>34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7.25" customHeight="1">
      <c r="A12" s="4" t="s">
        <v>35</v>
      </c>
      <c r="B12" s="54">
        <v>0.05</v>
      </c>
      <c r="C12" s="54">
        <v>0.05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" customHeight="1">
      <c r="A13" s="4" t="s">
        <v>50</v>
      </c>
      <c r="B13" s="54"/>
      <c r="C13" s="54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7" customHeight="1">
      <c r="A14" s="39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5.44</v>
      </c>
      <c r="C15" s="20">
        <v>5.44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20">
        <v>0.88</v>
      </c>
      <c r="C16" s="20">
        <v>0.88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0.87</v>
      </c>
      <c r="C17" s="20">
        <v>0.87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0"/>
      <c r="C18" s="50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27</v>
      </c>
      <c r="B19" s="34">
        <f>SUM(B8:B18)</f>
        <v>12.71</v>
      </c>
      <c r="C19" s="34">
        <f>SUM(C8:C18)</f>
        <v>12.71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78" t="s">
        <v>10</v>
      </c>
      <c r="B20" s="79"/>
      <c r="C20" s="79"/>
      <c r="D20" s="79"/>
      <c r="E20" s="79"/>
      <c r="F20" s="79"/>
      <c r="G20" s="80"/>
    </row>
    <row r="21" spans="1:7" ht="16.5" thickBot="1">
      <c r="A21" s="51" t="s">
        <v>28</v>
      </c>
      <c r="B21" s="57">
        <v>0</v>
      </c>
      <c r="C21" s="57">
        <v>0</v>
      </c>
      <c r="D21" s="57">
        <v>0</v>
      </c>
      <c r="E21" s="58">
        <v>0</v>
      </c>
      <c r="F21" s="52" t="s">
        <v>8</v>
      </c>
      <c r="G21" s="52" t="s">
        <v>8</v>
      </c>
    </row>
    <row r="22" spans="1:7" ht="16.5" thickBot="1">
      <c r="A22" s="35" t="s">
        <v>29</v>
      </c>
      <c r="B22" s="38">
        <f>B19+B21</f>
        <v>12.71</v>
      </c>
      <c r="C22" s="38">
        <f>C19+C21</f>
        <v>12.71</v>
      </c>
      <c r="D22" s="38">
        <f>D19+D21</f>
        <v>0</v>
      </c>
      <c r="E22" s="56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8" t="s">
        <v>54</v>
      </c>
      <c r="B25" s="68"/>
      <c r="C25" s="68"/>
      <c r="D25" s="68"/>
      <c r="E25" s="68"/>
      <c r="F25" s="68"/>
      <c r="G25" s="68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2013-03-13T05:29:18Z</cp:lastPrinted>
  <dcterms:created xsi:type="dcterms:W3CDTF">2008-12-01T07:12:21Z</dcterms:created>
  <dcterms:modified xsi:type="dcterms:W3CDTF">2013-03-13T05:29:19Z</dcterms:modified>
  <cp:category/>
  <cp:version/>
  <cp:contentType/>
  <cp:contentStatus/>
</cp:coreProperties>
</file>