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<sst xmlns="http://schemas.openxmlformats.org/spreadsheetml/2006/main" count="90" uniqueCount="60">
  <si>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</si>
  <si>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</si>
  <si>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</si>
  <si>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</si>
  <si>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</si>
  <si>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</si>
  <si>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</si>
  <si>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</si>
  <si>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</si>
  <si>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</si>
  <si>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</si>
  <si>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</si>
  <si>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</si>
  <si>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</si>
  <si>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</si>
  <si>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</si>
  <si>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</si>
  <si>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</si>
  <si>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</si>
  <si>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</si>
  <si>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</si>
  <si>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</si>
  <si>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</si>
  <si>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</si>
  <si>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</si>
  <si>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</si>
  <si>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</si>
  <si>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</si>
  <si>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</si>
  <si>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</si>
  <si>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</si>
  <si>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</si>
  <si>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</si>
  <si>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</si>
  <si>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</si>
  <si>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</si>
  <si>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</si>
  <si>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</si>
  <si>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</si>
  <si>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</si>
  <si>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</si>
  <si>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</si>
  <si>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</si>
  <si>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</si>
  <si>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</si>
  <si>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</si>
  <si>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</si>
  <si>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</si>
  <si>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</si>
  <si>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</si>
  <si>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</si>
  <si>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</si>
  <si>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Уборка мест общего пользования</t>
  </si>
  <si>
    <t>с.Дивеево, ул.Симанина, 2</t>
  </si>
  <si>
    <t>Уборка придомовой территории МКД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</si>
  <si>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</si>
  <si>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</si>
  <si>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</si>
  <si>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</si>
  <si>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 xml:space="preserve">Электроснабжение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</si>
</sst>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J24" sqref="J24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7" t="s">
        <v>18</v>
      </c>
      <c r="C2" s="77"/>
      <c r="D2" s="77"/>
      <c r="E2" s="77"/>
      <c r="F2" s="77"/>
      <c r="G2" s="13"/>
      <c r="H2" s="13"/>
      <c r="I2" s="13"/>
    </row>
    <row r="3" spans="2:9" ht="15.75">
      <c r="B3" s="77" t="s">
        <v>17</v>
      </c>
      <c r="C3" s="77"/>
      <c r="D3" s="77"/>
      <c r="E3" s="77"/>
      <c r="F3" s="77"/>
      <c r="G3" s="12"/>
      <c r="H3" s="12"/>
      <c r="I3" s="12"/>
    </row>
    <row r="4" spans="2:9" ht="15.75">
      <c r="B4" s="77" t="s">
        <v>19</v>
      </c>
      <c r="C4" s="77"/>
      <c r="D4" s="77"/>
      <c r="E4" s="77"/>
      <c r="F4" s="77"/>
      <c r="G4" s="12"/>
      <c r="H4" s="12"/>
      <c r="I4" s="12"/>
    </row>
    <row r="5" spans="2:9" ht="15.75">
      <c r="B5" s="77" t="s">
        <v>51</v>
      </c>
      <c r="C5" s="77"/>
      <c r="D5" s="77"/>
      <c r="E5" s="77"/>
      <c r="F5" s="77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5">
        <v>914.4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70" t="s">
        <v>20</v>
      </c>
      <c r="C10" s="70"/>
      <c r="D10" s="70"/>
      <c r="E10" s="70"/>
      <c r="F10" s="70"/>
    </row>
    <row r="11" spans="2:6" ht="15.75">
      <c r="B11" s="70" t="s">
        <v>21</v>
      </c>
      <c r="C11" s="70"/>
      <c r="D11" s="70"/>
      <c r="E11" s="70"/>
      <c r="F11" s="70"/>
    </row>
    <row r="12" spans="2:6" ht="110.25" customHeight="1">
      <c r="B12" s="3" t="s">
        <v>16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2" t="s">
        <v>53</v>
      </c>
      <c r="C13" s="83"/>
      <c r="D13" s="84"/>
      <c r="E13" s="84"/>
      <c r="F13" s="85"/>
    </row>
    <row r="14" spans="2:6" ht="15.75" customHeight="1">
      <c r="B14" s="74" t="s">
        <v>31</v>
      </c>
      <c r="C14" s="75"/>
      <c r="D14" s="75"/>
      <c r="E14" s="75"/>
      <c r="F14" s="76"/>
    </row>
    <row r="15" spans="2:6" ht="15.75" customHeight="1">
      <c r="B15" s="14" t="s">
        <v>45</v>
      </c>
      <c r="C15" s="78"/>
      <c r="D15" s="78">
        <v>138674.35</v>
      </c>
      <c r="E15" s="78">
        <v>111837.3</v>
      </c>
      <c r="F15" s="80">
        <f>C15+D15-E15</f>
        <v>26837.050000000003</v>
      </c>
    </row>
    <row r="16" spans="2:6" ht="200.25" customHeight="1">
      <c r="B16" s="15" t="s">
        <v>43</v>
      </c>
      <c r="C16" s="79"/>
      <c r="D16" s="79"/>
      <c r="E16" s="79"/>
      <c r="F16" s="81"/>
    </row>
    <row r="17" spans="2:6" ht="18.75" customHeight="1" thickBot="1">
      <c r="B17" s="32" t="s">
        <v>44</v>
      </c>
      <c r="C17" s="56"/>
      <c r="D17" s="56"/>
      <c r="E17" s="56"/>
      <c r="F17" s="55"/>
    </row>
    <row r="18" spans="2:6" ht="16.5" thickBot="1">
      <c r="B18" s="17" t="s">
        <v>22</v>
      </c>
      <c r="C18" s="44">
        <f>C15</f>
        <v>0</v>
      </c>
      <c r="D18" s="25">
        <f>D15+D17</f>
        <v>138674.35</v>
      </c>
      <c r="E18" s="57">
        <f>E15+E17</f>
        <v>111837.3</v>
      </c>
      <c r="F18" s="58">
        <f>F15+F17</f>
        <v>26837.050000000003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1" t="s">
        <v>12</v>
      </c>
      <c r="C20" s="62"/>
      <c r="D20" s="62">
        <v>40309.3</v>
      </c>
      <c r="E20" s="62">
        <v>26647.38</v>
      </c>
      <c r="F20" s="92">
        <f>C20+D20-E20</f>
        <v>13661.920000000002</v>
      </c>
    </row>
    <row r="21" spans="2:6" ht="15.75">
      <c r="B21" s="11" t="s">
        <v>32</v>
      </c>
      <c r="C21" s="64"/>
      <c r="D21" s="62">
        <v>6220.35</v>
      </c>
      <c r="E21" s="62">
        <v>4521.22</v>
      </c>
      <c r="F21" s="92">
        <f>C21+D21-E21</f>
        <v>1699.13</v>
      </c>
    </row>
    <row r="22" spans="2:6" ht="15.75">
      <c r="B22" s="11" t="s">
        <v>13</v>
      </c>
      <c r="C22" s="63"/>
      <c r="D22" s="62">
        <v>1890.7</v>
      </c>
      <c r="E22" s="62">
        <v>1524.38</v>
      </c>
      <c r="F22" s="92">
        <f>C22+D22-E22</f>
        <v>366.31999999999994</v>
      </c>
    </row>
    <row r="23" spans="2:6" ht="15.75">
      <c r="B23" s="11" t="s">
        <v>14</v>
      </c>
      <c r="C23" s="64"/>
      <c r="D23" s="93">
        <v>12195.07</v>
      </c>
      <c r="E23" s="62">
        <v>8935.17</v>
      </c>
      <c r="F23" s="92">
        <f>C23+D23-E23</f>
        <v>3259.8999999999996</v>
      </c>
    </row>
    <row r="24" spans="2:6" ht="16.5" thickBot="1">
      <c r="B24" s="22" t="s">
        <v>59</v>
      </c>
      <c r="C24" s="66"/>
      <c r="D24" s="67">
        <v>21911.2</v>
      </c>
      <c r="E24" s="67">
        <v>28435.54</v>
      </c>
      <c r="F24" s="94">
        <f>C24+D24-E24</f>
        <v>-6524.34</v>
      </c>
    </row>
    <row r="25" spans="2:6" ht="16.5" thickBot="1">
      <c r="B25" s="65" t="s">
        <v>23</v>
      </c>
      <c r="C25" s="68">
        <f>C23+C21+C20</f>
        <v>0</v>
      </c>
      <c r="D25" s="59">
        <f>SUM(D20:D24)</f>
        <v>82526.62</v>
      </c>
      <c r="E25" s="59">
        <f>SUM(E20:E24)</f>
        <v>70063.69</v>
      </c>
      <c r="F25" s="69">
        <f>SUM(F20:F24)</f>
        <v>12462.930000000004</v>
      </c>
    </row>
    <row r="26" spans="2:6" ht="27">
      <c r="B26" s="26" t="s">
        <v>15</v>
      </c>
      <c r="C26" s="27">
        <f>C18+C25</f>
        <v>0</v>
      </c>
      <c r="D26" s="27">
        <f>D18+D25</f>
        <v>221200.97</v>
      </c>
      <c r="E26" s="60">
        <f>E18+E25</f>
        <v>181900.99</v>
      </c>
      <c r="F26" s="27">
        <f>F18+F25</f>
        <v>39299.98000000001</v>
      </c>
    </row>
    <row r="27" spans="2:6" ht="16.5" thickBot="1">
      <c r="B27" s="74" t="s">
        <v>30</v>
      </c>
      <c r="C27" s="75"/>
      <c r="D27" s="75"/>
      <c r="E27" s="75"/>
      <c r="F27" s="76"/>
    </row>
    <row r="28" spans="2:6" ht="16.5" thickBot="1">
      <c r="B28" s="17" t="s">
        <v>24</v>
      </c>
      <c r="C28" s="43"/>
      <c r="D28" s="18"/>
      <c r="E28" s="19"/>
      <c r="F28" s="20"/>
    </row>
    <row r="30" spans="2:8" ht="15.75">
      <c r="B30" s="77" t="s">
        <v>50</v>
      </c>
      <c r="C30" s="77"/>
      <c r="D30" s="77"/>
      <c r="E30" s="77"/>
      <c r="F30" s="77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H35" sqref="H3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26</v>
      </c>
      <c r="B1" s="86"/>
      <c r="C1" s="86"/>
      <c r="D1" s="86"/>
      <c r="E1" s="86"/>
      <c r="F1" s="86"/>
      <c r="G1" s="86"/>
    </row>
    <row r="2" spans="1:7" ht="15.75">
      <c r="A2" s="86" t="s">
        <v>25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3"/>
      <c r="B4" s="36"/>
      <c r="C4" s="33"/>
      <c r="D4" s="89" t="s">
        <v>38</v>
      </c>
      <c r="E4" s="89"/>
      <c r="F4" s="37"/>
      <c r="G4" s="33"/>
    </row>
    <row r="5" spans="1:7" ht="110.25" customHeight="1">
      <c r="A5" s="38" t="s">
        <v>3</v>
      </c>
      <c r="B5" s="39" t="s">
        <v>4</v>
      </c>
      <c r="C5" s="38" t="s">
        <v>41</v>
      </c>
      <c r="D5" s="40" t="s">
        <v>39</v>
      </c>
      <c r="E5" s="41" t="s">
        <v>40</v>
      </c>
      <c r="F5" s="42" t="s">
        <v>5</v>
      </c>
      <c r="G5" s="38" t="s">
        <v>6</v>
      </c>
    </row>
    <row r="6" spans="1:7" ht="15.75" customHeight="1">
      <c r="A6" s="82" t="s">
        <v>53</v>
      </c>
      <c r="B6" s="84"/>
      <c r="C6" s="84"/>
      <c r="D6" s="84"/>
      <c r="E6" s="84"/>
      <c r="F6" s="84"/>
      <c r="G6" s="85"/>
    </row>
    <row r="7" spans="1:7" ht="15.75" customHeight="1">
      <c r="A7" s="71" t="s">
        <v>9</v>
      </c>
      <c r="B7" s="72"/>
      <c r="C7" s="72"/>
      <c r="D7" s="72"/>
      <c r="E7" s="72"/>
      <c r="F7" s="72"/>
      <c r="G7" s="88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52</v>
      </c>
      <c r="B9" s="46">
        <v>3.4</v>
      </c>
      <c r="C9" s="46">
        <v>3.4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6">
        <v>0.06</v>
      </c>
      <c r="C12" s="46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6">
        <v>0.26</v>
      </c>
      <c r="C13" s="46">
        <v>0.26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53" t="s">
        <v>49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5.99</v>
      </c>
      <c r="C15" s="16">
        <v>5.99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7"/>
      <c r="C18" s="47"/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54</v>
      </c>
      <c r="B19" s="46">
        <v>3.4</v>
      </c>
      <c r="C19" s="46">
        <v>3.4</v>
      </c>
      <c r="D19" s="5"/>
      <c r="E19" s="5"/>
      <c r="F19" s="21"/>
      <c r="G19" s="21"/>
    </row>
    <row r="20" spans="1:7" ht="16.5" thickBot="1">
      <c r="A20" s="48" t="s">
        <v>27</v>
      </c>
      <c r="B20" s="45">
        <f>SUM(B8:B19)</f>
        <v>20.569999999999997</v>
      </c>
      <c r="C20" s="45">
        <f>SUM(C8:C19)</f>
        <v>20.569999999999997</v>
      </c>
      <c r="D20" s="45">
        <f>SUM(D8:D18)</f>
        <v>0</v>
      </c>
      <c r="E20" s="45">
        <f>SUM(E8:E18)</f>
        <v>0</v>
      </c>
      <c r="F20" s="49" t="s">
        <v>8</v>
      </c>
      <c r="G20" s="61" t="s">
        <v>8</v>
      </c>
    </row>
    <row r="21" spans="1:7" ht="15.75">
      <c r="A21" s="90" t="s">
        <v>10</v>
      </c>
      <c r="B21" s="91"/>
      <c r="C21" s="91"/>
      <c r="D21" s="91"/>
      <c r="E21" s="91"/>
      <c r="F21" s="91"/>
      <c r="G21" s="73"/>
    </row>
    <row r="22" spans="1:7" ht="15.75">
      <c r="A22" s="54"/>
      <c r="B22" s="51"/>
      <c r="C22" s="51"/>
      <c r="D22" s="5">
        <f>B22-C22</f>
        <v>0</v>
      </c>
      <c r="E22" s="5">
        <f>D22*'Часть 1'!$D$7*12/1000</f>
        <v>0</v>
      </c>
      <c r="F22" s="52"/>
      <c r="G22" s="52"/>
    </row>
    <row r="23" spans="1:7" ht="16.5" thickBot="1">
      <c r="A23" s="48" t="s">
        <v>28</v>
      </c>
      <c r="B23" s="45">
        <f>SUM(B22:B22)</f>
        <v>0</v>
      </c>
      <c r="C23" s="45">
        <f>SUM(C22:C22)</f>
        <v>0</v>
      </c>
      <c r="D23" s="45">
        <f>SUM(D22:D22)</f>
        <v>0</v>
      </c>
      <c r="E23" s="45">
        <f>SUM(E22:E22)</f>
        <v>0</v>
      </c>
      <c r="F23" s="49" t="s">
        <v>8</v>
      </c>
      <c r="G23" s="49" t="s">
        <v>8</v>
      </c>
    </row>
    <row r="24" spans="1:7" ht="16.5" thickBot="1">
      <c r="A24" s="28" t="s">
        <v>29</v>
      </c>
      <c r="B24" s="31">
        <f>B20+B23</f>
        <v>20.569999999999997</v>
      </c>
      <c r="C24" s="31">
        <f>C20+C23</f>
        <v>20.569999999999997</v>
      </c>
      <c r="D24" s="31">
        <f>D20+D23</f>
        <v>0</v>
      </c>
      <c r="E24" s="50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7" t="s">
        <v>50</v>
      </c>
      <c r="B27" s="77"/>
      <c r="C27" s="77"/>
      <c r="D27" s="77"/>
      <c r="E27" s="77"/>
      <c r="F27" s="77"/>
      <c r="G27" s="77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2014-02-19T06:38:11Z</cp:lastPrinted>
  <dcterms:created xsi:type="dcterms:W3CDTF">2008-12-01T07:12:21Z</dcterms:created>
  <dcterms:modified xsi:type="dcterms:W3CDTF">2014-02-25T04:30:19Z</dcterms:modified>
  <cp:category/>
  <cp:version/>
  <cp:contentType/>
  <cp:contentStatus/>
</cp:coreProperties>
</file>