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<sst xmlns="http://schemas.openxmlformats.org/spreadsheetml/2006/main" count="89" uniqueCount="59">
  <si>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</si>
  <si>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</si>
  <si>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</si>
  <si>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</si>
  <si>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</si>
  <si>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</si>
  <si>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</si>
  <si>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</si>
  <si>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</si>
  <si>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</si>
  <si>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</si>
  <si>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</si>
  <si>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</si>
  <si>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</si>
  <si>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</si>
  <si>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</si>
  <si>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</si>
  <si>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</si>
  <si>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</si>
  <si>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</si>
  <si>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</si>
  <si>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</si>
  <si>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</si>
  <si>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</si>
  <si>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</si>
  <si>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</si>
  <si>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</si>
  <si>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</si>
  <si>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</si>
  <si>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</si>
  <si>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</si>
  <si>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</si>
  <si>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</si>
  <si>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</si>
  <si>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</si>
  <si>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</si>
  <si>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</si>
  <si>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</si>
  <si>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</si>
  <si>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</si>
  <si>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</si>
  <si>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</si>
  <si>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</si>
  <si>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</si>
  <si>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</si>
  <si>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Содержание  и текущий ремонт</t>
  </si>
  <si>
    <t>Задолженность собственников на 01.01.2012г., руб.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</si>
  <si>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</si>
  <si>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</si>
  <si>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</si>
  <si>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</si>
  <si>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</si>
  <si>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</si>
  <si>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</si>
  <si>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</si>
  <si>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</si>
  <si>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</si>
  <si>
    <t>с.Дивеево, ул.Симанина, 9</t>
  </si>
  <si>
    <t xml:space="preserve">Электроснабжение ОДН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</si>
</sst>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top"/>
    </xf>
    <xf numFmtId="172" fontId="1" fillId="0" borderId="26" xfId="0" applyNumberFormat="1" applyFont="1" applyBorder="1" applyAlignment="1">
      <alignment horizontal="center" vertical="top" shrinkToFi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172" fontId="6" fillId="0" borderId="26" xfId="0" applyNumberFormat="1" applyFont="1" applyBorder="1" applyAlignment="1">
      <alignment horizontal="center" vertical="top" shrinkToFit="1"/>
    </xf>
    <xf numFmtId="172" fontId="4" fillId="0" borderId="15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6">
      <selection activeCell="J26" sqref="J26"/>
    </sheetView>
  </sheetViews>
  <sheetFormatPr defaultColWidth="9.00390625" defaultRowHeight="15.75"/>
  <cols>
    <col min="1" max="1" width="3.00390625" style="0" customWidth="1"/>
    <col min="2" max="2" width="25.375" style="2" customWidth="1"/>
    <col min="3" max="3" width="13.00390625" style="2" customWidth="1"/>
    <col min="4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5" t="s">
        <v>18</v>
      </c>
      <c r="C2" s="75"/>
      <c r="D2" s="75"/>
      <c r="E2" s="75"/>
      <c r="F2" s="75"/>
      <c r="G2" s="13"/>
      <c r="H2" s="13"/>
      <c r="I2" s="13"/>
    </row>
    <row r="3" spans="2:9" ht="15.75">
      <c r="B3" s="75" t="s">
        <v>17</v>
      </c>
      <c r="C3" s="75"/>
      <c r="D3" s="75"/>
      <c r="E3" s="75"/>
      <c r="F3" s="75"/>
      <c r="G3" s="12"/>
      <c r="H3" s="12"/>
      <c r="I3" s="12"/>
    </row>
    <row r="4" spans="2:9" ht="15.75">
      <c r="B4" s="75" t="s">
        <v>19</v>
      </c>
      <c r="C4" s="75"/>
      <c r="D4" s="75"/>
      <c r="E4" s="75"/>
      <c r="F4" s="75"/>
      <c r="G4" s="12"/>
      <c r="H4" s="12"/>
      <c r="I4" s="12"/>
    </row>
    <row r="5" spans="2:9" ht="15.75">
      <c r="B5" s="75" t="s">
        <v>56</v>
      </c>
      <c r="C5" s="75"/>
      <c r="D5" s="75"/>
      <c r="E5" s="75"/>
      <c r="F5" s="75"/>
      <c r="G5" s="12"/>
      <c r="H5" s="12"/>
      <c r="I5" s="12"/>
    </row>
    <row r="6" spans="2:5" ht="15.75">
      <c r="B6" s="9"/>
      <c r="C6" s="9"/>
      <c r="D6" s="10"/>
      <c r="E6" s="1"/>
    </row>
    <row r="7" spans="2:5" ht="15.75">
      <c r="B7" s="10" t="s">
        <v>35</v>
      </c>
      <c r="C7" s="10"/>
      <c r="D7" s="38">
        <v>915.1</v>
      </c>
      <c r="E7" s="37" t="s">
        <v>36</v>
      </c>
    </row>
    <row r="8" spans="2:5" ht="15.75">
      <c r="B8" s="10" t="s">
        <v>37</v>
      </c>
      <c r="C8" s="10"/>
      <c r="D8" s="10"/>
      <c r="E8" t="s">
        <v>36</v>
      </c>
    </row>
    <row r="9" spans="2:5" ht="15.75">
      <c r="B9" s="10"/>
      <c r="C9" s="10"/>
      <c r="D9" s="10"/>
      <c r="E9" s="1"/>
    </row>
    <row r="10" spans="2:6" ht="15.75">
      <c r="B10" s="68" t="s">
        <v>20</v>
      </c>
      <c r="C10" s="68"/>
      <c r="D10" s="68"/>
      <c r="E10" s="68"/>
      <c r="F10" s="68"/>
    </row>
    <row r="11" spans="2:6" ht="15.75">
      <c r="B11" s="68" t="s">
        <v>21</v>
      </c>
      <c r="C11" s="68"/>
      <c r="D11" s="68"/>
      <c r="E11" s="68"/>
      <c r="F11" s="68"/>
    </row>
    <row r="12" spans="2:6" ht="110.25" customHeight="1">
      <c r="B12" s="3" t="s">
        <v>16</v>
      </c>
      <c r="C12" s="3" t="s">
        <v>46</v>
      </c>
      <c r="D12" s="3" t="s">
        <v>53</v>
      </c>
      <c r="E12" s="3" t="s">
        <v>54</v>
      </c>
      <c r="F12" s="3" t="s">
        <v>55</v>
      </c>
    </row>
    <row r="13" spans="2:6" ht="15.75" customHeight="1">
      <c r="B13" s="80" t="s">
        <v>57</v>
      </c>
      <c r="C13" s="81"/>
      <c r="D13" s="82"/>
      <c r="E13" s="82"/>
      <c r="F13" s="83"/>
    </row>
    <row r="14" spans="2:6" ht="15.75" customHeight="1">
      <c r="B14" s="72" t="s">
        <v>31</v>
      </c>
      <c r="C14" s="73"/>
      <c r="D14" s="73"/>
      <c r="E14" s="73"/>
      <c r="F14" s="74"/>
    </row>
    <row r="15" spans="2:6" ht="15.75" customHeight="1">
      <c r="B15" s="14" t="s">
        <v>45</v>
      </c>
      <c r="C15" s="76"/>
      <c r="D15" s="76">
        <v>28843.96</v>
      </c>
      <c r="E15" s="76">
        <v>22211.04</v>
      </c>
      <c r="F15" s="78">
        <f>C15+D15-E15</f>
        <v>6632.919999999998</v>
      </c>
    </row>
    <row r="16" spans="2:6" ht="200.25" customHeight="1">
      <c r="B16" s="15" t="s">
        <v>43</v>
      </c>
      <c r="C16" s="77"/>
      <c r="D16" s="77"/>
      <c r="E16" s="77"/>
      <c r="F16" s="79"/>
    </row>
    <row r="17" spans="2:6" ht="18.75" customHeight="1" thickBot="1">
      <c r="B17" s="35" t="s">
        <v>44</v>
      </c>
      <c r="C17" s="59"/>
      <c r="D17" s="59"/>
      <c r="E17" s="59"/>
      <c r="F17" s="58"/>
    </row>
    <row r="18" spans="2:6" ht="16.5" thickBot="1">
      <c r="B18" s="17" t="s">
        <v>22</v>
      </c>
      <c r="C18" s="47">
        <f>C15</f>
        <v>0</v>
      </c>
      <c r="D18" s="27">
        <f>D15+D17</f>
        <v>28843.96</v>
      </c>
      <c r="E18" s="60">
        <f>E15+E17</f>
        <v>22211.04</v>
      </c>
      <c r="F18" s="61">
        <f>F15+F17</f>
        <v>6632.919999999998</v>
      </c>
    </row>
    <row r="19" spans="2:6" ht="15.75">
      <c r="B19" s="69" t="s">
        <v>11</v>
      </c>
      <c r="C19" s="70"/>
      <c r="D19" s="70"/>
      <c r="E19" s="70"/>
      <c r="F19" s="71"/>
    </row>
    <row r="20" spans="2:6" ht="15.75">
      <c r="B20" s="11" t="s">
        <v>12</v>
      </c>
      <c r="C20" s="64"/>
      <c r="D20" s="65">
        <v>34309.48</v>
      </c>
      <c r="E20" s="65">
        <v>22297.92</v>
      </c>
      <c r="F20" s="21">
        <f>C20+D20-E20</f>
        <v>12011.560000000005</v>
      </c>
    </row>
    <row r="21" spans="2:6" ht="15.75">
      <c r="B21" s="11" t="s">
        <v>32</v>
      </c>
      <c r="C21" s="64"/>
      <c r="D21" s="64"/>
      <c r="E21" s="64"/>
      <c r="F21" s="21"/>
    </row>
    <row r="22" spans="2:6" ht="15.75">
      <c r="B22" s="11" t="s">
        <v>13</v>
      </c>
      <c r="C22" s="62"/>
      <c r="D22" s="63"/>
      <c r="E22" s="62"/>
      <c r="F22" s="21"/>
    </row>
    <row r="23" spans="2:6" ht="15.75">
      <c r="B23" s="11" t="s">
        <v>14</v>
      </c>
      <c r="C23" s="64"/>
      <c r="D23" s="64"/>
      <c r="E23" s="64"/>
      <c r="F23" s="21"/>
    </row>
    <row r="24" spans="2:6" ht="16.5" thickBot="1">
      <c r="B24" s="22" t="s">
        <v>58</v>
      </c>
      <c r="C24" s="22"/>
      <c r="D24" s="65">
        <v>1189.99</v>
      </c>
      <c r="E24" s="65">
        <v>1059.3</v>
      </c>
      <c r="F24" s="21">
        <f>C24+D24-E24</f>
        <v>130.69000000000005</v>
      </c>
    </row>
    <row r="25" spans="2:6" ht="16.5" thickBot="1">
      <c r="B25" s="17" t="s">
        <v>23</v>
      </c>
      <c r="C25" s="47">
        <f>C23+C21+C20</f>
        <v>0</v>
      </c>
      <c r="D25" s="66">
        <f>SUM(D20:D24)</f>
        <v>35499.47</v>
      </c>
      <c r="E25" s="66">
        <f>SUM(E20:E24)</f>
        <v>23357.219999999998</v>
      </c>
      <c r="F25" s="27">
        <f>SUM(F20:F24)</f>
        <v>12142.250000000005</v>
      </c>
    </row>
    <row r="26" spans="2:6" ht="27">
      <c r="B26" s="28" t="s">
        <v>15</v>
      </c>
      <c r="C26" s="29">
        <f>C18+C25</f>
        <v>0</v>
      </c>
      <c r="D26" s="29">
        <f>D18+D25</f>
        <v>64343.43</v>
      </c>
      <c r="E26" s="67">
        <f>E18+E25</f>
        <v>45568.259999999995</v>
      </c>
      <c r="F26" s="29">
        <f>F18+F25</f>
        <v>18775.170000000006</v>
      </c>
    </row>
    <row r="27" spans="2:6" ht="16.5" thickBot="1">
      <c r="B27" s="72" t="s">
        <v>30</v>
      </c>
      <c r="C27" s="73"/>
      <c r="D27" s="73"/>
      <c r="E27" s="73"/>
      <c r="F27" s="74"/>
    </row>
    <row r="28" spans="2:6" ht="16.5" thickBot="1">
      <c r="B28" s="17" t="s">
        <v>24</v>
      </c>
      <c r="C28" s="46"/>
      <c r="D28" s="18"/>
      <c r="E28" s="19"/>
      <c r="F28" s="20"/>
    </row>
    <row r="30" spans="2:8" ht="15.75">
      <c r="B30" s="75" t="s">
        <v>52</v>
      </c>
      <c r="C30" s="75"/>
      <c r="D30" s="75"/>
      <c r="E30" s="75"/>
      <c r="F30" s="75"/>
      <c r="G30" s="13"/>
      <c r="H30" s="13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C15:C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6">
      <selection activeCell="E45" sqref="E4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4" t="s">
        <v>26</v>
      </c>
      <c r="B1" s="84"/>
      <c r="C1" s="84"/>
      <c r="D1" s="84"/>
      <c r="E1" s="84"/>
      <c r="F1" s="84"/>
      <c r="G1" s="84"/>
    </row>
    <row r="2" spans="1:7" ht="15.75">
      <c r="A2" s="84" t="s">
        <v>25</v>
      </c>
      <c r="B2" s="84"/>
      <c r="C2" s="84"/>
      <c r="D2" s="84"/>
      <c r="E2" s="84"/>
      <c r="F2" s="84"/>
      <c r="G2" s="84"/>
    </row>
    <row r="3" spans="1:7" ht="15.75">
      <c r="A3" s="85" t="s">
        <v>0</v>
      </c>
      <c r="B3" s="85"/>
      <c r="C3" s="85"/>
      <c r="D3" s="85"/>
      <c r="E3" s="85"/>
      <c r="F3" s="85"/>
      <c r="G3" s="85"/>
    </row>
    <row r="4" spans="1:7" ht="15.75">
      <c r="A4" s="36"/>
      <c r="B4" s="39"/>
      <c r="C4" s="36"/>
      <c r="D4" s="87" t="s">
        <v>38</v>
      </c>
      <c r="E4" s="87"/>
      <c r="F4" s="40"/>
      <c r="G4" s="36"/>
    </row>
    <row r="5" spans="1:7" ht="110.25" customHeight="1">
      <c r="A5" s="41" t="s">
        <v>3</v>
      </c>
      <c r="B5" s="42" t="s">
        <v>4</v>
      </c>
      <c r="C5" s="41" t="s">
        <v>41</v>
      </c>
      <c r="D5" s="43" t="s">
        <v>39</v>
      </c>
      <c r="E5" s="44" t="s">
        <v>40</v>
      </c>
      <c r="F5" s="45" t="s">
        <v>5</v>
      </c>
      <c r="G5" s="41" t="s">
        <v>6</v>
      </c>
    </row>
    <row r="6" spans="1:7" ht="15.75" customHeight="1">
      <c r="A6" s="80" t="s">
        <v>57</v>
      </c>
      <c r="B6" s="82"/>
      <c r="C6" s="82"/>
      <c r="D6" s="82"/>
      <c r="E6" s="82"/>
      <c r="F6" s="82"/>
      <c r="G6" s="83"/>
    </row>
    <row r="7" spans="1:7" ht="15.75" customHeight="1">
      <c r="A7" s="69" t="s">
        <v>9</v>
      </c>
      <c r="B7" s="70"/>
      <c r="C7" s="70"/>
      <c r="D7" s="70"/>
      <c r="E7" s="70"/>
      <c r="F7" s="70"/>
      <c r="G7" s="86"/>
    </row>
    <row r="8" spans="1:7" ht="25.5">
      <c r="A8" s="4" t="s">
        <v>1</v>
      </c>
      <c r="B8" s="49"/>
      <c r="C8" s="49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47</v>
      </c>
      <c r="B9" s="49"/>
      <c r="C9" s="49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20.25" customHeight="1">
      <c r="A11" s="4" t="s">
        <v>33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3.5" customHeight="1">
      <c r="A12" s="4" t="s">
        <v>34</v>
      </c>
      <c r="B12" s="49">
        <v>0.05</v>
      </c>
      <c r="C12" s="49">
        <v>0.05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4.25" customHeight="1">
      <c r="A13" s="4" t="s">
        <v>48</v>
      </c>
      <c r="B13" s="49"/>
      <c r="C13" s="49"/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26.75" customHeight="1">
      <c r="A14" s="56" t="s">
        <v>51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42</v>
      </c>
      <c r="B15" s="16">
        <v>5.44</v>
      </c>
      <c r="C15" s="16">
        <v>5.44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49</v>
      </c>
      <c r="B16" s="16">
        <v>0.88</v>
      </c>
      <c r="C16" s="16">
        <v>0.88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50</v>
      </c>
      <c r="B17" s="16">
        <v>0.87</v>
      </c>
      <c r="C17" s="16">
        <v>0.87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50"/>
      <c r="C18" s="50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27</v>
      </c>
      <c r="B19" s="30">
        <f>SUM(B8:B18)</f>
        <v>12.71</v>
      </c>
      <c r="C19" s="30">
        <f>SUM(C8:C18)</f>
        <v>12.71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8" t="s">
        <v>10</v>
      </c>
      <c r="B20" s="89"/>
      <c r="C20" s="89"/>
      <c r="D20" s="89"/>
      <c r="E20" s="89"/>
      <c r="F20" s="89"/>
      <c r="G20" s="71"/>
    </row>
    <row r="21" spans="1:7" ht="15.75">
      <c r="A21" s="57"/>
      <c r="B21" s="54"/>
      <c r="C21" s="54"/>
      <c r="D21" s="5">
        <f>B21-C21</f>
        <v>0</v>
      </c>
      <c r="E21" s="5">
        <f>D21*'Часть 1'!$D$7*12/1000</f>
        <v>0</v>
      </c>
      <c r="F21" s="55"/>
      <c r="G21" s="55"/>
    </row>
    <row r="22" spans="1:7" ht="16.5" thickBot="1">
      <c r="A22" s="51" t="s">
        <v>28</v>
      </c>
      <c r="B22" s="48">
        <f>SUM(B21:B21)</f>
        <v>0</v>
      </c>
      <c r="C22" s="48">
        <f>SUM(C21:C21)</f>
        <v>0</v>
      </c>
      <c r="D22" s="48">
        <f>SUM(D21:D21)</f>
        <v>0</v>
      </c>
      <c r="E22" s="48">
        <f>SUM(E21:E21)</f>
        <v>0</v>
      </c>
      <c r="F22" s="52" t="s">
        <v>8</v>
      </c>
      <c r="G22" s="52" t="s">
        <v>8</v>
      </c>
    </row>
    <row r="23" spans="1:7" ht="16.5" thickBot="1">
      <c r="A23" s="31" t="s">
        <v>29</v>
      </c>
      <c r="B23" s="34">
        <f>B19+B22</f>
        <v>12.71</v>
      </c>
      <c r="C23" s="34">
        <f>C19+C22</f>
        <v>12.71</v>
      </c>
      <c r="D23" s="34">
        <f>D19+D22</f>
        <v>0</v>
      </c>
      <c r="E23" s="53">
        <f>E19+E22</f>
        <v>0</v>
      </c>
      <c r="F23" s="32" t="s">
        <v>8</v>
      </c>
      <c r="G23" s="3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5" t="s">
        <v>52</v>
      </c>
      <c r="B26" s="75"/>
      <c r="C26" s="75"/>
      <c r="D26" s="75"/>
      <c r="E26" s="75"/>
      <c r="F26" s="75"/>
      <c r="G26" s="75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2013-06-07T10:26:05Z</cp:lastPrinted>
  <dcterms:created xsi:type="dcterms:W3CDTF">2008-12-01T07:12:21Z</dcterms:created>
  <dcterms:modified xsi:type="dcterms:W3CDTF">2013-06-07T10:34:25Z</dcterms:modified>
  <cp:category/>
  <cp:version/>
  <cp:contentType/>
  <cp:contentStatus/>
</cp:coreProperties>
</file>