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<sst xmlns="http://schemas.openxmlformats.org/spreadsheetml/2006/main" count="90" uniqueCount="60">
  <si>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</si>
  <si>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</si>
  <si>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</si>
  <si>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</si>
  <si>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</si>
  <si>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</si>
  <si>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</si>
  <si>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</si>
  <si>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</si>
  <si>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</si>
  <si>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</si>
  <si>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</si>
  <si>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</si>
  <si>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</si>
  <si>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</si>
  <si>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</si>
  <si>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</si>
  <si>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</si>
  <si>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</si>
  <si>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</si>
  <si>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</si>
  <si>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</si>
  <si>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</si>
  <si>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</si>
  <si>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</si>
  <si>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</si>
  <si>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</si>
  <si>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</si>
  <si>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</si>
  <si>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</si>
  <si>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</si>
  <si>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</si>
  <si>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</si>
  <si>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</si>
  <si>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</si>
  <si>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</si>
  <si>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</si>
  <si>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</si>
  <si>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</si>
  <si>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</si>
  <si>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</si>
  <si>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</si>
  <si>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</si>
  <si>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</si>
  <si>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</si>
  <si>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</si>
  <si>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</si>
  <si>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</si>
  <si>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</si>
  <si>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</si>
  <si>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</si>
  <si>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</si>
  <si>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</si>
  <si>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</si>
  <si>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</si>
  <si>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</si>
  <si>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</si>
  <si>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</si>
  <si>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</si>
  <si>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с.Дивеево, ул. Ситнова, 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</si>
</sst>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right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28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9">
      <selection activeCell="E38" sqref="E38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1" t="s">
        <v>19</v>
      </c>
      <c r="C2" s="61"/>
      <c r="D2" s="61"/>
      <c r="E2" s="61"/>
      <c r="F2" s="61"/>
      <c r="G2" s="15"/>
      <c r="H2" s="15"/>
      <c r="I2" s="15"/>
    </row>
    <row r="3" spans="2:9" ht="15.75">
      <c r="B3" s="61" t="s">
        <v>18</v>
      </c>
      <c r="C3" s="61"/>
      <c r="D3" s="61"/>
      <c r="E3" s="61"/>
      <c r="F3" s="61"/>
      <c r="G3" s="14"/>
      <c r="H3" s="14"/>
      <c r="I3" s="14"/>
    </row>
    <row r="4" spans="2:9" ht="15.75">
      <c r="B4" s="61" t="s">
        <v>20</v>
      </c>
      <c r="C4" s="61"/>
      <c r="D4" s="61"/>
      <c r="E4" s="61"/>
      <c r="F4" s="61"/>
      <c r="G4" s="14"/>
      <c r="H4" s="14"/>
      <c r="I4" s="14"/>
    </row>
    <row r="5" spans="2:9" ht="15.75">
      <c r="B5" s="61" t="s">
        <v>58</v>
      </c>
      <c r="C5" s="61"/>
      <c r="D5" s="61"/>
      <c r="E5" s="61"/>
      <c r="F5" s="6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260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48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9" t="s">
        <v>59</v>
      </c>
      <c r="C13" s="70"/>
      <c r="D13" s="70"/>
      <c r="E13" s="70"/>
      <c r="F13" s="71"/>
    </row>
    <row r="14" spans="2:6" ht="15.75" customHeight="1">
      <c r="B14" s="66" t="s">
        <v>32</v>
      </c>
      <c r="C14" s="67"/>
      <c r="D14" s="67"/>
      <c r="E14" s="67"/>
      <c r="F14" s="68"/>
    </row>
    <row r="15" spans="2:6" ht="15.75" customHeight="1">
      <c r="B15" s="16" t="s">
        <v>30</v>
      </c>
      <c r="C15" s="78">
        <v>1556.78</v>
      </c>
      <c r="D15" s="79">
        <v>39563.76</v>
      </c>
      <c r="E15" s="80">
        <v>39464.42</v>
      </c>
      <c r="F15" s="80">
        <f>C15+D15-E15</f>
        <v>1656.1200000000026</v>
      </c>
    </row>
    <row r="16" spans="2:6" ht="195" customHeight="1">
      <c r="B16" s="17" t="s">
        <v>46</v>
      </c>
      <c r="C16" s="81"/>
      <c r="D16" s="79"/>
      <c r="E16" s="82"/>
      <c r="F16" s="82"/>
    </row>
    <row r="17" spans="2:6" ht="17.25" customHeight="1">
      <c r="B17" s="53" t="s">
        <v>42</v>
      </c>
      <c r="C17" s="83">
        <v>609.84</v>
      </c>
      <c r="D17" s="83">
        <v>27560.4</v>
      </c>
      <c r="E17" s="83">
        <v>28170.24</v>
      </c>
      <c r="F17" s="84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2166.62</v>
      </c>
      <c r="D19" s="54">
        <f>D15+D17</f>
        <v>67124.16</v>
      </c>
      <c r="E19" s="54">
        <f>E15+E18+E17</f>
        <v>67634.66</v>
      </c>
      <c r="F19" s="54">
        <f>F15+F18+F17</f>
        <v>1656.1200000000026</v>
      </c>
    </row>
    <row r="20" spans="2:6" ht="15.75">
      <c r="B20" s="63" t="s">
        <v>11</v>
      </c>
      <c r="C20" s="64"/>
      <c r="D20" s="64"/>
      <c r="E20" s="64"/>
      <c r="F20" s="65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8">
        <v>135.18</v>
      </c>
      <c r="D22" s="88">
        <v>7282.98</v>
      </c>
      <c r="E22" s="88">
        <v>7119.72</v>
      </c>
      <c r="F22" s="85">
        <f>C22+D22-E22</f>
        <v>298.4399999999996</v>
      </c>
    </row>
    <row r="23" spans="2:6" ht="15.75">
      <c r="B23" s="13" t="s">
        <v>13</v>
      </c>
      <c r="C23" s="86"/>
      <c r="D23" s="86"/>
      <c r="E23" s="87"/>
      <c r="F23" s="85"/>
    </row>
    <row r="24" spans="2:6" ht="15.75">
      <c r="B24" s="13" t="s">
        <v>14</v>
      </c>
      <c r="C24" s="86"/>
      <c r="D24" s="88">
        <v>1897.14</v>
      </c>
      <c r="E24" s="88">
        <v>1355.1</v>
      </c>
      <c r="F24" s="85">
        <f>C24+D24-E24</f>
        <v>542.0400000000002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135.18</v>
      </c>
      <c r="D26" s="30">
        <f>D22</f>
        <v>7282.98</v>
      </c>
      <c r="E26" s="30">
        <f>SUM(E21:E25)</f>
        <v>8474.82</v>
      </c>
      <c r="F26" s="30">
        <f>SUM(F21:F25)</f>
        <v>840.4799999999998</v>
      </c>
    </row>
    <row r="27" spans="2:6" ht="27">
      <c r="B27" s="31" t="s">
        <v>16</v>
      </c>
      <c r="C27" s="32">
        <f>C19+C26</f>
        <v>2301.7999999999997</v>
      </c>
      <c r="D27" s="32">
        <f>D19+D26</f>
        <v>74407.14</v>
      </c>
      <c r="E27" s="32">
        <f>E19+E26</f>
        <v>76109.48000000001</v>
      </c>
      <c r="F27" s="32">
        <f>F19+F26</f>
        <v>2496.600000000002</v>
      </c>
    </row>
    <row r="28" spans="2:6" ht="16.5" thickBot="1">
      <c r="B28" s="66" t="s">
        <v>31</v>
      </c>
      <c r="C28" s="67"/>
      <c r="D28" s="67"/>
      <c r="E28" s="67"/>
      <c r="F28" s="68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1" t="s">
        <v>54</v>
      </c>
      <c r="C31" s="61"/>
      <c r="D31" s="61"/>
      <c r="E31" s="61"/>
      <c r="F31" s="61"/>
      <c r="G31" s="61"/>
      <c r="H31" s="61"/>
    </row>
  </sheetData>
  <sheetProtection/>
  <mergeCells count="15"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B43" sqref="B4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2" t="s">
        <v>26</v>
      </c>
      <c r="B1" s="72"/>
      <c r="C1" s="72"/>
      <c r="D1" s="72"/>
      <c r="E1" s="72"/>
      <c r="F1" s="72"/>
      <c r="G1" s="72"/>
    </row>
    <row r="2" spans="1:7" ht="15.75">
      <c r="A2" s="72" t="s">
        <v>25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9"/>
      <c r="B4" s="42"/>
      <c r="C4" s="39"/>
      <c r="D4" s="74" t="s">
        <v>39</v>
      </c>
      <c r="E4" s="74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9" t="s">
        <v>59</v>
      </c>
      <c r="B6" s="70"/>
      <c r="C6" s="70"/>
      <c r="D6" s="70"/>
      <c r="E6" s="70"/>
      <c r="F6" s="70"/>
      <c r="G6" s="71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0.05</v>
      </c>
      <c r="C12" s="58">
        <v>0.05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50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12.71</v>
      </c>
      <c r="C19" s="33">
        <f>SUM(C8:C18)</f>
        <v>12.71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12.71</v>
      </c>
      <c r="C22" s="37">
        <f>C19+C21</f>
        <v>12.71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1" t="s">
        <v>54</v>
      </c>
      <c r="B25" s="61"/>
      <c r="C25" s="61"/>
      <c r="D25" s="61"/>
      <c r="E25" s="61"/>
      <c r="F25" s="61"/>
      <c r="G25" s="6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2013-03-13T05:08:19Z</cp:lastPrinted>
  <dcterms:created xsi:type="dcterms:W3CDTF">2008-12-01T07:12:21Z</dcterms:created>
  <dcterms:modified xsi:type="dcterms:W3CDTF">2013-03-13T05:08:23Z</dcterms:modified>
  <cp:category/>
  <cp:version/>
  <cp:contentType/>
  <cp:contentStatus/>
</cp:coreProperties>
</file>