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<sst xmlns="http://schemas.openxmlformats.org/spreadsheetml/2006/main" count="90" uniqueCount="60">
  <si>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</si>
  <si>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</si>
  <si>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</si>
  <si>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</si>
  <si>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</si>
  <si>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</si>
  <si>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</si>
  <si>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</si>
  <si>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</si>
  <si>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</si>
  <si>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</si>
  <si>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</si>
  <si>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</si>
  <si>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</si>
  <si>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</si>
  <si>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</si>
  <si>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</si>
  <si>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</si>
  <si>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</si>
  <si>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</si>
  <si>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</si>
  <si>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</si>
  <si>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</si>
  <si>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</si>
  <si>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</si>
  <si>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</si>
  <si>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</si>
  <si>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</si>
  <si>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</si>
  <si>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</si>
  <si>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</si>
  <si>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</si>
  <si>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</si>
  <si>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</si>
  <si>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</si>
  <si>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</si>
  <si>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</si>
  <si>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</si>
  <si>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</si>
  <si>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</si>
  <si>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</si>
  <si>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</si>
  <si>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</si>
  <si>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</si>
  <si>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</si>
  <si>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</si>
  <si>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</si>
  <si>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</si>
  <si>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Задолженность собственников на 01.01.2012г., руб.</t>
  </si>
  <si>
    <t>с.Дивеево, ул. Ситнова, 51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</si>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</sst>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top" shrinkToFit="1"/>
    </xf>
    <xf numFmtId="172" fontId="1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 horizontal="center" vertical="top"/>
    </xf>
    <xf numFmtId="172" fontId="6" fillId="0" borderId="28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2" fontId="5" fillId="0" borderId="29" xfId="0" applyNumberFormat="1" applyFont="1" applyBorder="1" applyAlignment="1">
      <alignment/>
    </xf>
    <xf numFmtId="168" fontId="5" fillId="0" borderId="3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6">
      <selection activeCell="J22" sqref="J22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3" t="s">
        <v>19</v>
      </c>
      <c r="C2" s="63"/>
      <c r="D2" s="63"/>
      <c r="E2" s="63"/>
      <c r="F2" s="63"/>
      <c r="G2" s="15"/>
      <c r="H2" s="15"/>
      <c r="I2" s="15"/>
    </row>
    <row r="3" spans="2:9" ht="15.75">
      <c r="B3" s="63" t="s">
        <v>18</v>
      </c>
      <c r="C3" s="63"/>
      <c r="D3" s="63"/>
      <c r="E3" s="63"/>
      <c r="F3" s="63"/>
      <c r="G3" s="14"/>
      <c r="H3" s="14"/>
      <c r="I3" s="14"/>
    </row>
    <row r="4" spans="2:9" ht="15.75">
      <c r="B4" s="63" t="s">
        <v>20</v>
      </c>
      <c r="C4" s="63"/>
      <c r="D4" s="63"/>
      <c r="E4" s="63"/>
      <c r="F4" s="63"/>
      <c r="G4" s="14"/>
      <c r="H4" s="14"/>
      <c r="I4" s="14"/>
    </row>
    <row r="5" spans="2:9" ht="15.75">
      <c r="B5" s="63" t="s">
        <v>59</v>
      </c>
      <c r="C5" s="63"/>
      <c r="D5" s="63"/>
      <c r="E5" s="63"/>
      <c r="F5" s="6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0">
        <v>290.1</v>
      </c>
      <c r="E7" s="39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48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1" t="s">
        <v>49</v>
      </c>
      <c r="C13" s="72"/>
      <c r="D13" s="72"/>
      <c r="E13" s="72"/>
      <c r="F13" s="73"/>
    </row>
    <row r="14" spans="2:6" ht="15.75" customHeight="1">
      <c r="B14" s="68" t="s">
        <v>32</v>
      </c>
      <c r="C14" s="69"/>
      <c r="D14" s="69"/>
      <c r="E14" s="69"/>
      <c r="F14" s="70"/>
    </row>
    <row r="15" spans="2:6" ht="15.75" customHeight="1">
      <c r="B15" s="16" t="s">
        <v>30</v>
      </c>
      <c r="C15" s="61"/>
      <c r="D15" s="80">
        <v>51827.02</v>
      </c>
      <c r="E15" s="80">
        <f>51827.02-916.33</f>
        <v>50910.689999999995</v>
      </c>
      <c r="F15" s="81">
        <f>C15+D15-E15</f>
        <v>916.3300000000017</v>
      </c>
    </row>
    <row r="16" spans="2:6" ht="195" customHeight="1">
      <c r="B16" s="17" t="s">
        <v>46</v>
      </c>
      <c r="C16" s="62"/>
      <c r="D16" s="82"/>
      <c r="E16" s="82"/>
      <c r="F16" s="83"/>
    </row>
    <row r="17" spans="2:6" ht="17.25" customHeight="1">
      <c r="B17" s="51" t="s">
        <v>42</v>
      </c>
      <c r="C17" s="84">
        <v>3150.84</v>
      </c>
      <c r="D17" s="84">
        <v>31032.48</v>
      </c>
      <c r="E17" s="84">
        <v>34578.47</v>
      </c>
      <c r="F17" s="85">
        <f>D17+C17-E17</f>
        <v>-395.15000000000146</v>
      </c>
    </row>
    <row r="18" spans="2:6" ht="18.75" customHeight="1">
      <c r="B18" s="53" t="s">
        <v>45</v>
      </c>
      <c r="C18" s="6"/>
      <c r="D18" s="6"/>
      <c r="E18" s="54"/>
      <c r="F18" s="54"/>
    </row>
    <row r="19" spans="2:6" ht="16.5" thickBot="1">
      <c r="B19" s="49" t="s">
        <v>23</v>
      </c>
      <c r="C19" s="52">
        <f>C15+C18+C17</f>
        <v>3150.84</v>
      </c>
      <c r="D19" s="52">
        <f>D15+D17</f>
        <v>82859.5</v>
      </c>
      <c r="E19" s="52">
        <f>E15+E18+E17</f>
        <v>85489.16</v>
      </c>
      <c r="F19" s="59">
        <f>F15+F18+F17</f>
        <v>521.1800000000003</v>
      </c>
    </row>
    <row r="20" spans="2:6" ht="15.75">
      <c r="B20" s="65" t="s">
        <v>11</v>
      </c>
      <c r="C20" s="66"/>
      <c r="D20" s="66"/>
      <c r="E20" s="66"/>
      <c r="F20" s="67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6">
        <v>901.2</v>
      </c>
      <c r="D22" s="86">
        <v>9829.25</v>
      </c>
      <c r="E22" s="86">
        <v>11251.63</v>
      </c>
      <c r="F22" s="87">
        <f>C22+D22-E22</f>
        <v>-521.1799999999985</v>
      </c>
    </row>
    <row r="23" spans="2:6" ht="15.75">
      <c r="B23" s="13" t="s">
        <v>13</v>
      </c>
      <c r="C23" s="88"/>
      <c r="D23" s="88"/>
      <c r="E23" s="89"/>
      <c r="F23" s="90"/>
    </row>
    <row r="24" spans="2:6" ht="15.75">
      <c r="B24" s="13" t="s">
        <v>14</v>
      </c>
      <c r="C24" s="88"/>
      <c r="D24" s="86">
        <v>691.1</v>
      </c>
      <c r="E24" s="86">
        <v>691.1</v>
      </c>
      <c r="F24" s="90">
        <f>C24+D24-E24</f>
        <v>0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901.2</v>
      </c>
      <c r="D26" s="30">
        <f>D22</f>
        <v>9829.25</v>
      </c>
      <c r="E26" s="30">
        <f>SUM(E21:E25)</f>
        <v>11942.73</v>
      </c>
      <c r="F26" s="30">
        <f>SUM(F21:F25)</f>
        <v>-521.1799999999985</v>
      </c>
    </row>
    <row r="27" spans="2:6" ht="27">
      <c r="B27" s="31" t="s">
        <v>16</v>
      </c>
      <c r="C27" s="32">
        <f>C19+C26</f>
        <v>4052.04</v>
      </c>
      <c r="D27" s="32">
        <f>D19+D26</f>
        <v>92688.75</v>
      </c>
      <c r="E27" s="32">
        <f>E19+E26</f>
        <v>97431.89</v>
      </c>
      <c r="F27" s="60">
        <f>F19+F26</f>
        <v>1.8189894035458565E-12</v>
      </c>
    </row>
    <row r="28" spans="2:6" ht="16.5" thickBot="1">
      <c r="B28" s="68" t="s">
        <v>31</v>
      </c>
      <c r="C28" s="69"/>
      <c r="D28" s="69"/>
      <c r="E28" s="69"/>
      <c r="F28" s="70"/>
    </row>
    <row r="29" spans="2:6" ht="16.5" thickBot="1">
      <c r="B29" s="21" t="s">
        <v>47</v>
      </c>
      <c r="C29" s="22"/>
      <c r="D29" s="22"/>
      <c r="E29" s="23"/>
      <c r="F29" s="55">
        <f>D29-E29</f>
        <v>0</v>
      </c>
    </row>
    <row r="31" spans="2:8" ht="15.75">
      <c r="B31" s="63" t="s">
        <v>55</v>
      </c>
      <c r="C31" s="63"/>
      <c r="D31" s="63"/>
      <c r="E31" s="63"/>
      <c r="F31" s="63"/>
      <c r="G31" s="63"/>
      <c r="H31" s="63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D24" sqref="D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26</v>
      </c>
      <c r="B1" s="74"/>
      <c r="C1" s="74"/>
      <c r="D1" s="74"/>
      <c r="E1" s="74"/>
      <c r="F1" s="74"/>
      <c r="G1" s="74"/>
    </row>
    <row r="2" spans="1:7" ht="15.75">
      <c r="A2" s="74" t="s">
        <v>25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38"/>
      <c r="B4" s="41"/>
      <c r="C4" s="38"/>
      <c r="D4" s="76" t="s">
        <v>39</v>
      </c>
      <c r="E4" s="76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1" t="s">
        <v>49</v>
      </c>
      <c r="B6" s="72"/>
      <c r="C6" s="72"/>
      <c r="D6" s="72"/>
      <c r="E6" s="72"/>
      <c r="F6" s="72"/>
      <c r="G6" s="73"/>
    </row>
    <row r="7" spans="1:7" ht="15.75" customHeight="1">
      <c r="A7" s="65" t="s">
        <v>9</v>
      </c>
      <c r="B7" s="66"/>
      <c r="C7" s="66"/>
      <c r="D7" s="66"/>
      <c r="E7" s="66"/>
      <c r="F7" s="66"/>
      <c r="G7" s="67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50</v>
      </c>
      <c r="B9" s="56"/>
      <c r="C9" s="56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4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1.25" customHeight="1">
      <c r="A12" s="4" t="s">
        <v>35</v>
      </c>
      <c r="B12" s="56">
        <v>0.05</v>
      </c>
      <c r="C12" s="56">
        <v>0.05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41.25" customHeight="1">
      <c r="A13" s="4" t="s">
        <v>51</v>
      </c>
      <c r="B13" s="56"/>
      <c r="C13" s="56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1.5" customHeight="1">
      <c r="A14" s="58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52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53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8"/>
      <c r="C18" s="48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12.71</v>
      </c>
      <c r="C19" s="33">
        <f>SUM(C8:C18)</f>
        <v>12.71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6.5" thickBot="1">
      <c r="A21" s="49" t="s">
        <v>28</v>
      </c>
      <c r="B21" s="57">
        <v>0</v>
      </c>
      <c r="C21" s="57">
        <v>0</v>
      </c>
      <c r="D21" s="93">
        <v>0</v>
      </c>
      <c r="E21" s="57">
        <v>0</v>
      </c>
      <c r="F21" s="50" t="s">
        <v>8</v>
      </c>
      <c r="G21" s="50" t="s">
        <v>8</v>
      </c>
    </row>
    <row r="22" spans="1:7" ht="16.5" thickBot="1">
      <c r="A22" s="34" t="s">
        <v>29</v>
      </c>
      <c r="B22" s="37">
        <f>B19+B21</f>
        <v>12.71</v>
      </c>
      <c r="C22" s="91">
        <f>C19+C21</f>
        <v>12.71</v>
      </c>
      <c r="D22" s="94">
        <f>D19+D21</f>
        <v>0</v>
      </c>
      <c r="E22" s="9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3" t="s">
        <v>55</v>
      </c>
      <c r="B25" s="63"/>
      <c r="C25" s="63"/>
      <c r="D25" s="63"/>
      <c r="E25" s="63"/>
      <c r="F25" s="63"/>
      <c r="G25" s="6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2013-03-13T05:10:34Z</cp:lastPrinted>
  <dcterms:created xsi:type="dcterms:W3CDTF">2008-12-01T07:12:21Z</dcterms:created>
  <dcterms:modified xsi:type="dcterms:W3CDTF">2013-03-13T05:11:11Z</dcterms:modified>
  <cp:category/>
  <cp:version/>
  <cp:contentType/>
  <cp:contentStatus/>
</cp:coreProperties>
</file>