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<sst xmlns="http://schemas.openxmlformats.org/spreadsheetml/2006/main" count="94" uniqueCount="62">
  <si>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</si>
  <si>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</si>
  <si>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</si>
  <si>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0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</si>
  <si>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0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</si>
  <si>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0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</si>
  <si>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0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</si>
  <si>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</si>
  <si>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</si>
  <si>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</si>
  <si>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</si>
  <si>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</si>
  <si>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</si>
  <si>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</si>
  <si>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</si>
  <si>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</si>
  <si>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</si>
  <si>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</si>
  <si>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</si>
  <si>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</si>
  <si>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</si>
  <si>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</si>
  <si>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</si>
  <si>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</si>
  <si>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</si>
  <si>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</si>
  <si>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</si>
  <si>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</si>
  <si>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</si>
  <si>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</si>
  <si>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</si>
  <si>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</si>
  <si>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</si>
  <si>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</si>
  <si>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</si>
  <si>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</si>
  <si>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</si>
  <si>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</si>
  <si>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</si>
  <si>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</si>
  <si>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</si>
  <si>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</si>
  <si>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 xml:space="preserve">с.Б. Череватово, ул. Солнечная, 3 </t>
  </si>
  <si>
    <t>с.Б.Череватово, ул. Солнечная, 3</t>
  </si>
  <si>
    <t>Плата за найм</t>
  </si>
  <si>
    <r>
      <t>Стоимость на 1 м2 общей площади, руб./м2 в месяц</t>
    </r>
    <r>
      <rPr>
        <b/>
        <i/>
        <sz val="10"/>
        <rFont val="Times New Roman"/>
        <family val="0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</si>
  <si>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</si>
  <si>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0"/>
      </rPr>
      <t>)</t>
    </r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</si>
  <si>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</si>
  <si>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</si>
  <si>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</si>
  <si>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</si>
  <si>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Вывоз ЖБО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</si>
  <si>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</si>
  <si>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</si>
  <si>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 2013 год</t>
  </si>
  <si>
    <t>Задолженность собственников на 01.01.2013г.,    руб.</t>
  </si>
  <si>
    <t>Начислено собственникам  за 2013г.,          руб.</t>
  </si>
  <si>
    <t>Оплачено собственниками за 2013г.,                 руб.</t>
  </si>
  <si>
    <t>Задолженность собственников на 01.01.2014г., руб.</t>
  </si>
  <si>
    <t>Доля собственников (15%)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</si>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</sst>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8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sz val="11"/>
      <name val="Times New Roman"/>
      <family val="0"/>
    </font>
    <font>
      <b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0" fontId="4" fillId="0" borderId="25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8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2" fontId="4" fillId="0" borderId="25" xfId="0" applyNumberFormat="1" applyFont="1" applyBorder="1" applyAlignment="1">
      <alignment/>
    </xf>
    <xf numFmtId="168" fontId="4" fillId="0" borderId="25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vertical="top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172" fontId="1" fillId="0" borderId="28" xfId="0" applyNumberFormat="1" applyFont="1" applyBorder="1" applyAlignment="1">
      <alignment horizontal="right" vertical="center" shrinkToFit="1"/>
    </xf>
    <xf numFmtId="0" fontId="6" fillId="0" borderId="2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172" fontId="6" fillId="0" borderId="30" xfId="0" applyNumberFormat="1" applyFont="1" applyBorder="1" applyAlignment="1">
      <alignment horizontal="right" vertical="center" shrinkToFit="1"/>
    </xf>
    <xf numFmtId="172" fontId="6" fillId="0" borderId="18" xfId="0" applyNumberFormat="1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72" fontId="6" fillId="0" borderId="10" xfId="0" applyNumberFormat="1" applyFont="1" applyBorder="1" applyAlignment="1">
      <alignment horizontal="center" vertical="top" shrinkToFit="1"/>
    </xf>
    <xf numFmtId="172" fontId="6" fillId="0" borderId="13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172" fontId="1" fillId="0" borderId="30" xfId="0" applyNumberFormat="1" applyFont="1" applyBorder="1" applyAlignment="1">
      <alignment horizontal="center" vertical="center" shrinkToFit="1"/>
    </xf>
    <xf numFmtId="172" fontId="6" fillId="0" borderId="10" xfId="0" applyNumberFormat="1" applyFont="1" applyBorder="1" applyAlignment="1">
      <alignment horizontal="center" vertical="center" shrinkToFit="1"/>
    </xf>
    <xf numFmtId="172" fontId="6" fillId="0" borderId="34" xfId="0" applyNumberFormat="1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zoomScalePageLayoutView="0" workbookViewId="0" topLeftCell="A22">
      <selection activeCell="G32" sqref="G32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375" style="2" customWidth="1"/>
    <col min="4" max="4" width="13.25390625" style="2" customWidth="1"/>
    <col min="5" max="5" width="12.875" style="0" customWidth="1"/>
    <col min="6" max="6" width="13.00390625" style="0" customWidth="1"/>
  </cols>
  <sheetData>
    <row r="1" ht="15.75">
      <c r="E1" s="1"/>
    </row>
    <row r="2" spans="2:9" ht="15.75">
      <c r="B2" s="77" t="s">
        <v>19</v>
      </c>
      <c r="C2" s="77"/>
      <c r="D2" s="77"/>
      <c r="E2" s="77"/>
      <c r="F2" s="77"/>
      <c r="G2" s="15"/>
      <c r="H2" s="15"/>
      <c r="I2" s="15"/>
    </row>
    <row r="3" spans="2:9" ht="15.75">
      <c r="B3" s="77" t="s">
        <v>18</v>
      </c>
      <c r="C3" s="77"/>
      <c r="D3" s="77"/>
      <c r="E3" s="77"/>
      <c r="F3" s="77"/>
      <c r="G3" s="14"/>
      <c r="H3" s="14"/>
      <c r="I3" s="14"/>
    </row>
    <row r="4" spans="2:9" ht="15.75">
      <c r="B4" s="77" t="s">
        <v>20</v>
      </c>
      <c r="C4" s="77"/>
      <c r="D4" s="77"/>
      <c r="E4" s="77"/>
      <c r="F4" s="77"/>
      <c r="G4" s="14"/>
      <c r="H4" s="14"/>
      <c r="I4" s="14"/>
    </row>
    <row r="5" spans="2:9" ht="15.75">
      <c r="B5" s="77" t="s">
        <v>55</v>
      </c>
      <c r="C5" s="77"/>
      <c r="D5" s="77"/>
      <c r="E5" s="77"/>
      <c r="F5" s="77"/>
      <c r="G5" s="14"/>
      <c r="H5" s="14"/>
      <c r="I5" s="14"/>
    </row>
    <row r="6" spans="2:5" ht="15.75">
      <c r="B6" s="10"/>
      <c r="C6" s="10"/>
      <c r="D6" s="12"/>
      <c r="E6" s="1"/>
    </row>
    <row r="7" spans="2:5" ht="15.75">
      <c r="B7" s="12" t="s">
        <v>36</v>
      </c>
      <c r="C7" s="12"/>
      <c r="D7" s="41">
        <v>386.3</v>
      </c>
      <c r="E7" s="40" t="s">
        <v>37</v>
      </c>
    </row>
    <row r="8" spans="2:5" ht="15.75">
      <c r="B8" s="12" t="s">
        <v>38</v>
      </c>
      <c r="C8" s="12"/>
      <c r="D8" s="12"/>
      <c r="E8" t="s">
        <v>37</v>
      </c>
    </row>
    <row r="9" spans="2:5" ht="15.75">
      <c r="B9" s="12"/>
      <c r="C9" s="12"/>
      <c r="D9" s="12"/>
      <c r="E9" s="1"/>
    </row>
    <row r="10" spans="2:6" ht="15.75">
      <c r="B10" s="70" t="s">
        <v>21</v>
      </c>
      <c r="C10" s="70"/>
      <c r="D10" s="70"/>
      <c r="E10" s="70"/>
      <c r="F10" s="70"/>
    </row>
    <row r="11" spans="2:6" ht="15.75">
      <c r="B11" s="70" t="s">
        <v>22</v>
      </c>
      <c r="C11" s="70"/>
      <c r="D11" s="70"/>
      <c r="E11" s="70"/>
      <c r="F11" s="70"/>
    </row>
    <row r="12" spans="2:6" ht="110.25" customHeight="1">
      <c r="B12" s="3" t="s">
        <v>17</v>
      </c>
      <c r="C12" s="59" t="s">
        <v>56</v>
      </c>
      <c r="D12" s="59" t="s">
        <v>57</v>
      </c>
      <c r="E12" s="59" t="s">
        <v>58</v>
      </c>
      <c r="F12" s="59" t="s">
        <v>59</v>
      </c>
    </row>
    <row r="13" spans="2:6" ht="15.75" customHeight="1">
      <c r="B13" s="83" t="s">
        <v>42</v>
      </c>
      <c r="C13" s="84"/>
      <c r="D13" s="85"/>
      <c r="E13" s="85"/>
      <c r="F13" s="86"/>
    </row>
    <row r="14" spans="2:6" ht="15.75" customHeight="1">
      <c r="B14" s="74" t="s">
        <v>32</v>
      </c>
      <c r="C14" s="75"/>
      <c r="D14" s="75"/>
      <c r="E14" s="75"/>
      <c r="F14" s="76"/>
    </row>
    <row r="15" spans="2:6" ht="15.75" customHeight="1">
      <c r="B15" s="16" t="s">
        <v>30</v>
      </c>
      <c r="C15" s="79">
        <v>12438.95</v>
      </c>
      <c r="D15" s="79">
        <v>66515.38</v>
      </c>
      <c r="E15" s="81">
        <v>68012.11</v>
      </c>
      <c r="F15" s="81">
        <f>C15+D15-E15</f>
        <v>10942.220000000001</v>
      </c>
    </row>
    <row r="16" spans="2:6" ht="203.25" customHeight="1">
      <c r="B16" s="17" t="s">
        <v>47</v>
      </c>
      <c r="C16" s="80"/>
      <c r="D16" s="80"/>
      <c r="E16" s="82"/>
      <c r="F16" s="82"/>
    </row>
    <row r="17" spans="2:6" ht="19.5" customHeight="1">
      <c r="B17" s="60" t="s">
        <v>52</v>
      </c>
      <c r="C17" s="94">
        <v>-518.54</v>
      </c>
      <c r="D17" s="94">
        <v>32460.53</v>
      </c>
      <c r="E17" s="94">
        <v>22773.33</v>
      </c>
      <c r="F17" s="66">
        <f>C17+D17-E17</f>
        <v>9168.659999999996</v>
      </c>
    </row>
    <row r="18" spans="2:6" ht="18.75" customHeight="1" thickBot="1">
      <c r="B18" s="37" t="s">
        <v>44</v>
      </c>
      <c r="C18" s="55"/>
      <c r="D18" s="36"/>
      <c r="E18" s="54"/>
      <c r="F18" s="65"/>
    </row>
    <row r="19" spans="2:6" ht="16.5" thickBot="1">
      <c r="B19" s="21" t="s">
        <v>23</v>
      </c>
      <c r="C19" s="56">
        <f>C18+C15</f>
        <v>12438.95</v>
      </c>
      <c r="D19" s="28">
        <f>D15+D18</f>
        <v>66515.38</v>
      </c>
      <c r="E19" s="28">
        <f>E15+E18</f>
        <v>68012.11</v>
      </c>
      <c r="F19" s="61">
        <f>F15+F18+F17</f>
        <v>20110.879999999997</v>
      </c>
    </row>
    <row r="20" spans="2:6" ht="15.75">
      <c r="B20" s="71" t="s">
        <v>11</v>
      </c>
      <c r="C20" s="72"/>
      <c r="D20" s="72"/>
      <c r="E20" s="72"/>
      <c r="F20" s="73"/>
    </row>
    <row r="21" spans="2:6" ht="15.75">
      <c r="B21" s="13" t="s">
        <v>12</v>
      </c>
      <c r="C21" s="13"/>
      <c r="D21" s="11"/>
      <c r="E21" s="6"/>
      <c r="F21" s="5"/>
    </row>
    <row r="22" spans="2:6" ht="15.75">
      <c r="B22" s="13" t="s">
        <v>33</v>
      </c>
      <c r="C22" s="93">
        <v>176.51</v>
      </c>
      <c r="D22" s="67">
        <v>10740.21</v>
      </c>
      <c r="E22" s="68">
        <v>9392.93</v>
      </c>
      <c r="F22" s="69">
        <f>C22+D22-E22</f>
        <v>1523.789999999999</v>
      </c>
    </row>
    <row r="23" spans="2:6" ht="15.75">
      <c r="B23" s="13" t="s">
        <v>13</v>
      </c>
      <c r="C23" s="13"/>
      <c r="D23" s="11"/>
      <c r="E23" s="6"/>
      <c r="F23" s="5"/>
    </row>
    <row r="24" spans="2:6" ht="15.75">
      <c r="B24" s="13" t="s">
        <v>14</v>
      </c>
      <c r="C24" s="13"/>
      <c r="D24" s="11"/>
      <c r="E24" s="6"/>
      <c r="F24" s="5"/>
    </row>
    <row r="25" spans="2:6" ht="16.5" thickBot="1">
      <c r="B25" s="23" t="s">
        <v>15</v>
      </c>
      <c r="C25" s="23"/>
      <c r="D25" s="19"/>
      <c r="E25" s="18"/>
      <c r="F25" s="20"/>
    </row>
    <row r="26" spans="2:6" ht="16.5" thickBot="1">
      <c r="B26" s="21" t="s">
        <v>24</v>
      </c>
      <c r="C26" s="56">
        <f>C22</f>
        <v>176.51</v>
      </c>
      <c r="D26" s="28">
        <f>SUM(D21:D25)</f>
        <v>10740.21</v>
      </c>
      <c r="E26" s="28">
        <f>SUM(E21:E25)</f>
        <v>9392.93</v>
      </c>
      <c r="F26" s="28">
        <f>SUM(F21:F25)</f>
        <v>1523.789999999999</v>
      </c>
    </row>
    <row r="27" spans="2:6" ht="27">
      <c r="B27" s="29" t="s">
        <v>16</v>
      </c>
      <c r="C27" s="30">
        <f>C26+C19</f>
        <v>12615.460000000001</v>
      </c>
      <c r="D27" s="30">
        <f>D19+D26</f>
        <v>77255.59</v>
      </c>
      <c r="E27" s="30">
        <f>E19+E26</f>
        <v>77405.04000000001</v>
      </c>
      <c r="F27" s="30">
        <f>F19+F26</f>
        <v>21634.67</v>
      </c>
    </row>
    <row r="28" spans="2:6" ht="16.5" thickBot="1">
      <c r="B28" s="74" t="s">
        <v>31</v>
      </c>
      <c r="C28" s="75"/>
      <c r="D28" s="75"/>
      <c r="E28" s="75"/>
      <c r="F28" s="76"/>
    </row>
    <row r="29" spans="2:6" ht="16.5" thickBot="1">
      <c r="B29" s="62" t="s">
        <v>60</v>
      </c>
      <c r="C29" s="63"/>
      <c r="D29" s="95">
        <v>140324.4</v>
      </c>
      <c r="E29" s="95">
        <v>98660.41</v>
      </c>
      <c r="F29" s="64">
        <f>C29+D29-E29</f>
        <v>41663.98999999999</v>
      </c>
    </row>
    <row r="31" spans="2:8" ht="15.75">
      <c r="B31" s="78" t="s">
        <v>54</v>
      </c>
      <c r="C31" s="78"/>
      <c r="D31" s="78"/>
      <c r="E31" s="78"/>
      <c r="F31" s="78"/>
      <c r="G31" s="15"/>
      <c r="H31" s="15"/>
    </row>
  </sheetData>
  <sheetProtection/>
  <mergeCells count="15">
    <mergeCell ref="B31:F31"/>
    <mergeCell ref="B11:F11"/>
    <mergeCell ref="B14:F14"/>
    <mergeCell ref="D15:D16"/>
    <mergeCell ref="E15:E16"/>
    <mergeCell ref="F15:F16"/>
    <mergeCell ref="B13:F13"/>
    <mergeCell ref="C15:C16"/>
    <mergeCell ref="B10:F10"/>
    <mergeCell ref="B20:F20"/>
    <mergeCell ref="B28:F28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3">
      <selection activeCell="J21" sqref="J21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7" t="s">
        <v>26</v>
      </c>
      <c r="B1" s="87"/>
      <c r="C1" s="87"/>
      <c r="D1" s="87"/>
      <c r="E1" s="87"/>
      <c r="F1" s="87"/>
      <c r="G1" s="87"/>
    </row>
    <row r="2" spans="1:7" ht="15.75">
      <c r="A2" s="87" t="s">
        <v>25</v>
      </c>
      <c r="B2" s="87"/>
      <c r="C2" s="87"/>
      <c r="D2" s="87"/>
      <c r="E2" s="87"/>
      <c r="F2" s="87"/>
      <c r="G2" s="87"/>
    </row>
    <row r="3" spans="1:7" ht="15.75">
      <c r="A3" s="88" t="s">
        <v>0</v>
      </c>
      <c r="B3" s="88"/>
      <c r="C3" s="88"/>
      <c r="D3" s="88"/>
      <c r="E3" s="88"/>
      <c r="F3" s="88"/>
      <c r="G3" s="88"/>
    </row>
    <row r="4" spans="1:7" ht="15.75">
      <c r="A4" s="39"/>
      <c r="B4" s="42"/>
      <c r="C4" s="39"/>
      <c r="D4" s="89" t="s">
        <v>39</v>
      </c>
      <c r="E4" s="89"/>
      <c r="F4" s="43"/>
      <c r="G4" s="39"/>
    </row>
    <row r="5" spans="1:7" ht="110.25" customHeight="1">
      <c r="A5" s="44" t="s">
        <v>3</v>
      </c>
      <c r="B5" s="45" t="s">
        <v>4</v>
      </c>
      <c r="C5" s="44" t="s">
        <v>45</v>
      </c>
      <c r="D5" s="46" t="s">
        <v>40</v>
      </c>
      <c r="E5" s="47" t="s">
        <v>41</v>
      </c>
      <c r="F5" s="48" t="s">
        <v>5</v>
      </c>
      <c r="G5" s="44" t="s">
        <v>6</v>
      </c>
    </row>
    <row r="6" spans="1:7" ht="15.75" customHeight="1">
      <c r="A6" s="83" t="s">
        <v>43</v>
      </c>
      <c r="B6" s="85"/>
      <c r="C6" s="85"/>
      <c r="D6" s="85"/>
      <c r="E6" s="85"/>
      <c r="F6" s="85"/>
      <c r="G6" s="86"/>
    </row>
    <row r="7" spans="1:7" ht="15.75" customHeight="1">
      <c r="A7" s="71" t="s">
        <v>9</v>
      </c>
      <c r="B7" s="72"/>
      <c r="C7" s="72"/>
      <c r="D7" s="72"/>
      <c r="E7" s="72"/>
      <c r="F7" s="72"/>
      <c r="G7" s="73"/>
    </row>
    <row r="8" spans="1:7" ht="25.5">
      <c r="A8" s="4" t="s">
        <v>1</v>
      </c>
      <c r="B8" s="53"/>
      <c r="C8" s="53"/>
      <c r="D8" s="5">
        <f>B8-C8</f>
        <v>0</v>
      </c>
      <c r="E8" s="5">
        <f>D8*'Часть 1'!$D$7*12</f>
        <v>0</v>
      </c>
      <c r="F8" s="22" t="s">
        <v>8</v>
      </c>
      <c r="G8" s="22" t="s">
        <v>8</v>
      </c>
    </row>
    <row r="9" spans="1:7" ht="15.75">
      <c r="A9" s="4" t="s">
        <v>48</v>
      </c>
      <c r="B9" s="53"/>
      <c r="C9" s="53"/>
      <c r="D9" s="5">
        <f>B9-C9</f>
        <v>0</v>
      </c>
      <c r="E9" s="5">
        <f>D9*'Часть 1'!$D$7*12</f>
        <v>0</v>
      </c>
      <c r="F9" s="22" t="s">
        <v>8</v>
      </c>
      <c r="G9" s="22" t="s">
        <v>8</v>
      </c>
    </row>
    <row r="10" spans="1:7" ht="15.75">
      <c r="A10" s="4" t="s">
        <v>2</v>
      </c>
      <c r="B10" s="5">
        <v>1.65</v>
      </c>
      <c r="C10" s="5">
        <v>1.65</v>
      </c>
      <c r="D10" s="5">
        <f aca="true" t="shared" si="0" ref="D10:D19">B10-C10</f>
        <v>0</v>
      </c>
      <c r="E10" s="5">
        <f>D10*'Часть 1'!$D$7*12</f>
        <v>0</v>
      </c>
      <c r="F10" s="22" t="s">
        <v>8</v>
      </c>
      <c r="G10" s="22" t="s">
        <v>8</v>
      </c>
    </row>
    <row r="11" spans="1:7" ht="15.75">
      <c r="A11" s="4" t="s">
        <v>34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22" t="s">
        <v>8</v>
      </c>
      <c r="G11" s="22" t="s">
        <v>8</v>
      </c>
    </row>
    <row r="12" spans="1:7" ht="15.75">
      <c r="A12" s="4" t="s">
        <v>52</v>
      </c>
      <c r="B12" s="5">
        <v>14.77</v>
      </c>
      <c r="C12" s="5">
        <v>14.77</v>
      </c>
      <c r="D12" s="5">
        <f t="shared" si="0"/>
        <v>0</v>
      </c>
      <c r="E12" s="5">
        <f>D12*'Часть 1'!$D$7*12</f>
        <v>0</v>
      </c>
      <c r="F12" s="22" t="s">
        <v>8</v>
      </c>
      <c r="G12" s="22" t="s">
        <v>8</v>
      </c>
    </row>
    <row r="13" spans="1:7" ht="44.25" customHeight="1">
      <c r="A13" s="4" t="s">
        <v>35</v>
      </c>
      <c r="B13" s="53">
        <v>0.06</v>
      </c>
      <c r="C13" s="53">
        <v>0.06</v>
      </c>
      <c r="D13" s="5">
        <f t="shared" si="0"/>
        <v>0</v>
      </c>
      <c r="E13" s="5">
        <f>D13*'Часть 1'!$D$7*12</f>
        <v>0</v>
      </c>
      <c r="F13" s="22" t="s">
        <v>8</v>
      </c>
      <c r="G13" s="22" t="s">
        <v>8</v>
      </c>
    </row>
    <row r="14" spans="1:7" ht="45.75" customHeight="1">
      <c r="A14" s="4" t="s">
        <v>49</v>
      </c>
      <c r="B14" s="53"/>
      <c r="C14" s="53"/>
      <c r="D14" s="5">
        <f t="shared" si="0"/>
        <v>0</v>
      </c>
      <c r="E14" s="5">
        <f>D14*'Часть 1'!$D$7*12</f>
        <v>0</v>
      </c>
      <c r="F14" s="22" t="s">
        <v>8</v>
      </c>
      <c r="G14" s="22" t="s">
        <v>8</v>
      </c>
    </row>
    <row r="15" spans="1:7" ht="122.25" customHeight="1">
      <c r="A15" s="38" t="s">
        <v>53</v>
      </c>
      <c r="B15" s="5">
        <v>3.43</v>
      </c>
      <c r="C15" s="5">
        <v>3.43</v>
      </c>
      <c r="D15" s="5">
        <f t="shared" si="0"/>
        <v>0</v>
      </c>
      <c r="E15" s="5">
        <f>D15*'Часть 1'!$D$7*12</f>
        <v>0</v>
      </c>
      <c r="F15" s="22" t="s">
        <v>8</v>
      </c>
      <c r="G15" s="22" t="s">
        <v>8</v>
      </c>
    </row>
    <row r="16" spans="1:7" ht="113.25" customHeight="1">
      <c r="A16" s="24" t="s">
        <v>46</v>
      </c>
      <c r="B16" s="20">
        <v>5.99</v>
      </c>
      <c r="C16" s="20">
        <v>5.99</v>
      </c>
      <c r="D16" s="5">
        <f t="shared" si="0"/>
        <v>0</v>
      </c>
      <c r="E16" s="5">
        <f>D16*'Часть 1'!$D$7*12</f>
        <v>0</v>
      </c>
      <c r="F16" s="22" t="s">
        <v>8</v>
      </c>
      <c r="G16" s="22" t="s">
        <v>8</v>
      </c>
    </row>
    <row r="17" spans="1:7" ht="15.75">
      <c r="A17" s="24" t="s">
        <v>50</v>
      </c>
      <c r="B17" s="20">
        <v>0.97</v>
      </c>
      <c r="C17" s="20">
        <v>0.97</v>
      </c>
      <c r="D17" s="5">
        <f t="shared" si="0"/>
        <v>0</v>
      </c>
      <c r="E17" s="5">
        <f>D17*'Часть 1'!$D$7*12</f>
        <v>0</v>
      </c>
      <c r="F17" s="22" t="s">
        <v>8</v>
      </c>
      <c r="G17" s="22" t="s">
        <v>8</v>
      </c>
    </row>
    <row r="18" spans="1:7" ht="38.25">
      <c r="A18" s="24" t="s">
        <v>51</v>
      </c>
      <c r="B18" s="20">
        <v>0.97</v>
      </c>
      <c r="C18" s="20">
        <v>0.97</v>
      </c>
      <c r="D18" s="20">
        <f t="shared" si="0"/>
        <v>0</v>
      </c>
      <c r="E18" s="5">
        <f>D18*'Часть 1'!$D$7*12</f>
        <v>0</v>
      </c>
      <c r="F18" s="22" t="s">
        <v>8</v>
      </c>
      <c r="G18" s="22" t="s">
        <v>8</v>
      </c>
    </row>
    <row r="19" spans="1:7" ht="26.25" thickBot="1">
      <c r="A19" s="24" t="s">
        <v>7</v>
      </c>
      <c r="B19" s="49"/>
      <c r="C19" s="49"/>
      <c r="D19" s="20">
        <f t="shared" si="0"/>
        <v>0</v>
      </c>
      <c r="E19" s="5">
        <f>D19*'Часть 1'!$D$7*12</f>
        <v>0</v>
      </c>
      <c r="F19" s="25" t="s">
        <v>8</v>
      </c>
      <c r="G19" s="25" t="s">
        <v>8</v>
      </c>
    </row>
    <row r="20" spans="1:7" ht="16.5" thickBot="1">
      <c r="A20" s="21" t="s">
        <v>27</v>
      </c>
      <c r="B20" s="31">
        <f>SUM(B8:B19)</f>
        <v>28.279999999999994</v>
      </c>
      <c r="C20" s="31">
        <f>SUM(C8:C19)</f>
        <v>28.279999999999994</v>
      </c>
      <c r="D20" s="31">
        <f>SUM(D8:D19)</f>
        <v>0</v>
      </c>
      <c r="E20" s="31">
        <f>SUM(E8:E19)</f>
        <v>0</v>
      </c>
      <c r="F20" s="26" t="s">
        <v>8</v>
      </c>
      <c r="G20" s="27" t="s">
        <v>8</v>
      </c>
    </row>
    <row r="21" spans="1:7" ht="15.75">
      <c r="A21" s="90" t="s">
        <v>10</v>
      </c>
      <c r="B21" s="91"/>
      <c r="C21" s="91"/>
      <c r="D21" s="91"/>
      <c r="E21" s="91"/>
      <c r="F21" s="91"/>
      <c r="G21" s="92"/>
    </row>
    <row r="22" spans="1:7" ht="16.5" thickBot="1">
      <c r="A22" s="50" t="s">
        <v>28</v>
      </c>
      <c r="B22" s="57">
        <v>0</v>
      </c>
      <c r="C22" s="57">
        <v>0</v>
      </c>
      <c r="D22" s="57">
        <v>0</v>
      </c>
      <c r="E22" s="58">
        <v>0</v>
      </c>
      <c r="F22" s="51" t="s">
        <v>8</v>
      </c>
      <c r="G22" s="51" t="s">
        <v>8</v>
      </c>
    </row>
    <row r="23" spans="1:10" ht="16.5" thickBot="1">
      <c r="A23" s="32" t="s">
        <v>29</v>
      </c>
      <c r="B23" s="35">
        <f>B20+B22</f>
        <v>28.279999999999994</v>
      </c>
      <c r="C23" s="35">
        <f>C20+C22</f>
        <v>28.279999999999994</v>
      </c>
      <c r="D23" s="35">
        <f>D20+D22</f>
        <v>0</v>
      </c>
      <c r="E23" s="52">
        <f>E20+E22</f>
        <v>0</v>
      </c>
      <c r="F23" s="33" t="s">
        <v>8</v>
      </c>
      <c r="G23" s="34" t="s">
        <v>8</v>
      </c>
      <c r="J23" t="s">
        <v>61</v>
      </c>
    </row>
    <row r="24" spans="1:7" ht="15.75">
      <c r="A24" s="7"/>
      <c r="B24" s="9"/>
      <c r="C24" s="8"/>
      <c r="D24" s="8"/>
      <c r="E24" s="8"/>
      <c r="F24" s="8"/>
      <c r="G24" s="8"/>
    </row>
    <row r="26" spans="1:7" ht="15.75">
      <c r="A26" s="77" t="s">
        <v>54</v>
      </c>
      <c r="B26" s="77"/>
      <c r="C26" s="77"/>
      <c r="D26" s="77"/>
      <c r="E26" s="77"/>
      <c r="F26" s="77"/>
      <c r="G26" s="77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1:G21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2014-02-24T12:21:08Z</cp:lastPrinted>
  <dcterms:created xsi:type="dcterms:W3CDTF">2008-12-01T07:12:21Z</dcterms:created>
  <dcterms:modified xsi:type="dcterms:W3CDTF">2014-02-24T12:21:41Z</dcterms:modified>
  <cp:category/>
  <cp:version/>
  <cp:contentType/>
  <cp:contentStatus/>
</cp:coreProperties>
</file>