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<sst xmlns="http://schemas.openxmlformats.org/spreadsheetml/2006/main" count="93" uniqueCount="62">
  <si>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</si>
  <si>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</si>
  <si>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</si>
  <si>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</si>
  <si>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</si>
  <si>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</si>
  <si>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</si>
  <si>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</si>
  <si>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</si>
  <si>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</si>
  <si>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</si>
  <si>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</si>
  <si>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</si>
  <si>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</si>
  <si>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</si>
  <si>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</si>
  <si>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</si>
  <si>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</si>
  <si>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</si>
  <si>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</si>
  <si>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</si>
  <si>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</si>
  <si>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</si>
  <si>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</si>
  <si>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</si>
  <si>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</si>
  <si>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</si>
  <si>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</si>
  <si>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</si>
  <si>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</si>
  <si>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</si>
  <si>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</si>
  <si>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</si>
  <si>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</si>
  <si>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</si>
  <si>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</si>
  <si>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</si>
  <si>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</si>
  <si>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</si>
  <si>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</si>
  <si>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</si>
  <si>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</si>
  <si>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</si>
  <si>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</si>
  <si>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</si>
  <si>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</si>
  <si>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</si>
  <si>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с.Б. Череватово, ул. Солнечная, 5</t>
  </si>
  <si>
    <t>Задолженность собственников на 01.01.2012г., руб.</t>
  </si>
  <si>
    <t>с.Б.Череватово, ул. Солнечная,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</si>
  <si>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</si>
  <si>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</si>
  <si>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</si>
  <si>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</si>
  <si>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</si>
  <si>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</si>
  <si>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</si>
  <si>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</si>
  <si>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</si>
  <si>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</si>
  <si>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</si>
  <si>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 xml:space="preserve">Вывоз ЖБО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</si>
</sst>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4" fillId="0" borderId="3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6">
      <selection activeCell="J16" sqref="J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80" t="s">
        <v>19</v>
      </c>
      <c r="C2" s="80"/>
      <c r="D2" s="80"/>
      <c r="E2" s="80"/>
      <c r="F2" s="80"/>
      <c r="G2" s="15"/>
      <c r="H2" s="15"/>
      <c r="I2" s="15"/>
    </row>
    <row r="3" spans="2:9" ht="15.75">
      <c r="B3" s="80" t="s">
        <v>18</v>
      </c>
      <c r="C3" s="80"/>
      <c r="D3" s="80"/>
      <c r="E3" s="80"/>
      <c r="F3" s="80"/>
      <c r="G3" s="14"/>
      <c r="H3" s="14"/>
      <c r="I3" s="14"/>
    </row>
    <row r="4" spans="2:9" ht="15.75">
      <c r="B4" s="80" t="s">
        <v>20</v>
      </c>
      <c r="C4" s="80"/>
      <c r="D4" s="80"/>
      <c r="E4" s="80"/>
      <c r="F4" s="80"/>
      <c r="G4" s="14"/>
      <c r="H4" s="14"/>
      <c r="I4" s="14"/>
    </row>
    <row r="5" spans="2:9" ht="15.75">
      <c r="B5" s="80" t="s">
        <v>60</v>
      </c>
      <c r="C5" s="80"/>
      <c r="D5" s="80"/>
      <c r="E5" s="80"/>
      <c r="F5" s="80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67">
        <v>388.24</v>
      </c>
      <c r="E7" s="41" t="s">
        <v>38</v>
      </c>
    </row>
    <row r="8" spans="2:5" ht="15.75">
      <c r="B8" s="12" t="s">
        <v>39</v>
      </c>
      <c r="C8" s="12"/>
      <c r="D8" s="68">
        <v>43.5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48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2" t="s">
        <v>47</v>
      </c>
      <c r="C13" s="83"/>
      <c r="D13" s="84"/>
      <c r="E13" s="84"/>
      <c r="F13" s="85"/>
    </row>
    <row r="14" spans="2:6" ht="15.75" customHeight="1">
      <c r="B14" s="77" t="s">
        <v>33</v>
      </c>
      <c r="C14" s="78"/>
      <c r="D14" s="78"/>
      <c r="E14" s="78"/>
      <c r="F14" s="79"/>
    </row>
    <row r="15" spans="2:6" ht="15.75" customHeight="1">
      <c r="B15" s="16" t="s">
        <v>31</v>
      </c>
      <c r="C15" s="93">
        <v>8340.01</v>
      </c>
      <c r="D15" s="93">
        <v>108490.36</v>
      </c>
      <c r="E15" s="94">
        <v>105453.65</v>
      </c>
      <c r="F15" s="94">
        <f>C15+D15-E15</f>
        <v>11376.720000000001</v>
      </c>
    </row>
    <row r="16" spans="2:6" ht="203.25" customHeight="1">
      <c r="B16" s="17" t="s">
        <v>46</v>
      </c>
      <c r="C16" s="93"/>
      <c r="D16" s="93"/>
      <c r="E16" s="94"/>
      <c r="F16" s="94"/>
    </row>
    <row r="17" spans="2:6" ht="17.25" customHeight="1">
      <c r="B17" s="69" t="s">
        <v>61</v>
      </c>
      <c r="C17" s="6"/>
      <c r="D17" s="71">
        <v>1393.8</v>
      </c>
      <c r="E17" s="71">
        <v>1049.26</v>
      </c>
      <c r="F17" s="72">
        <f>C17+D17-E17</f>
        <v>344.53999999999996</v>
      </c>
    </row>
    <row r="18" spans="2:6" ht="18.75" customHeight="1" thickBot="1">
      <c r="B18" s="39" t="s">
        <v>43</v>
      </c>
      <c r="C18" s="71">
        <v>76.34</v>
      </c>
      <c r="D18" s="71">
        <v>164.94</v>
      </c>
      <c r="E18" s="71">
        <v>26.13</v>
      </c>
      <c r="F18" s="72">
        <f>C18+D18-E18</f>
        <v>215.15</v>
      </c>
    </row>
    <row r="19" spans="2:6" ht="16.5" thickBot="1">
      <c r="B19" s="70" t="s">
        <v>23</v>
      </c>
      <c r="C19" s="92">
        <f>C15+C18+C18+C17</f>
        <v>8492.69</v>
      </c>
      <c r="D19" s="92">
        <f>D15+D17+D18</f>
        <v>110049.1</v>
      </c>
      <c r="E19" s="92">
        <f>E15+E17+E18</f>
        <v>106529.04</v>
      </c>
      <c r="F19" s="92">
        <f>F15+F17+F18</f>
        <v>11936.410000000002</v>
      </c>
    </row>
    <row r="20" spans="2:6" ht="15.75">
      <c r="B20" s="74" t="s">
        <v>11</v>
      </c>
      <c r="C20" s="75"/>
      <c r="D20" s="75"/>
      <c r="E20" s="75"/>
      <c r="F20" s="76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34</v>
      </c>
      <c r="C22" s="95">
        <v>1852.92</v>
      </c>
      <c r="D22" s="96">
        <v>17066.3</v>
      </c>
      <c r="E22" s="96">
        <v>16878.9</v>
      </c>
      <c r="F22" s="25">
        <f>C22+D22-E22</f>
        <v>2040.3199999999997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6" t="s">
        <v>15</v>
      </c>
      <c r="C25" s="26"/>
      <c r="D25" s="19"/>
      <c r="E25" s="18"/>
      <c r="F25" s="20"/>
    </row>
    <row r="26" spans="2:6" ht="16.5" thickBot="1">
      <c r="B26" s="21" t="s">
        <v>24</v>
      </c>
      <c r="C26" s="55">
        <f>C22</f>
        <v>1852.92</v>
      </c>
      <c r="D26" s="31">
        <f>SUM(D21:D25)</f>
        <v>17066.3</v>
      </c>
      <c r="E26" s="31">
        <f>SUM(E21:E25)</f>
        <v>16878.9</v>
      </c>
      <c r="F26" s="31">
        <f>SUM(F21:F25)</f>
        <v>2040.3199999999997</v>
      </c>
    </row>
    <row r="27" spans="2:6" ht="27">
      <c r="B27" s="32" t="s">
        <v>16</v>
      </c>
      <c r="C27" s="33">
        <f>C26+C19</f>
        <v>10345.61</v>
      </c>
      <c r="D27" s="33">
        <f>D19+D26</f>
        <v>127115.40000000001</v>
      </c>
      <c r="E27" s="33">
        <f>E19+E26</f>
        <v>123407.94</v>
      </c>
      <c r="F27" s="33">
        <f>F19+F26</f>
        <v>13976.730000000001</v>
      </c>
    </row>
    <row r="28" spans="2:6" ht="16.5" thickBot="1">
      <c r="B28" s="77" t="s">
        <v>32</v>
      </c>
      <c r="C28" s="78"/>
      <c r="D28" s="78"/>
      <c r="E28" s="78"/>
      <c r="F28" s="79"/>
    </row>
    <row r="29" spans="2:6" ht="16.5" thickBot="1">
      <c r="B29" s="21" t="s">
        <v>25</v>
      </c>
      <c r="C29" s="54"/>
      <c r="D29" s="22"/>
      <c r="E29" s="23"/>
      <c r="F29" s="24"/>
    </row>
    <row r="31" spans="2:8" ht="15.75">
      <c r="B31" s="81" t="s">
        <v>56</v>
      </c>
      <c r="C31" s="81"/>
      <c r="D31" s="81"/>
      <c r="E31" s="81"/>
      <c r="F31" s="81"/>
      <c r="G31" s="15"/>
      <c r="H31" s="15"/>
    </row>
  </sheetData>
  <sheetProtection/>
  <mergeCells count="15">
    <mergeCell ref="B31:F31"/>
    <mergeCell ref="B11:F11"/>
    <mergeCell ref="B14:F14"/>
    <mergeCell ref="D15:D16"/>
    <mergeCell ref="E15:E16"/>
    <mergeCell ref="F15:F16"/>
    <mergeCell ref="B13:F13"/>
    <mergeCell ref="C15:C16"/>
    <mergeCell ref="B10:F10"/>
    <mergeCell ref="B20:F20"/>
    <mergeCell ref="B28:F28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6">
      <selection activeCell="H34" sqref="H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40"/>
      <c r="B4" s="42"/>
      <c r="C4" s="40"/>
      <c r="D4" s="91" t="s">
        <v>40</v>
      </c>
      <c r="E4" s="91"/>
      <c r="F4" s="43"/>
      <c r="G4" s="40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82" t="s">
        <v>49</v>
      </c>
      <c r="B6" s="84"/>
      <c r="C6" s="84"/>
      <c r="D6" s="84"/>
      <c r="E6" s="84"/>
      <c r="F6" s="84"/>
      <c r="G6" s="85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50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4">
        <v>1.46</v>
      </c>
      <c r="C10" s="64">
        <v>1.46</v>
      </c>
      <c r="D10" s="5">
        <f aca="true" t="shared" si="0" ref="D10:D19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>
      <c r="A11" s="4" t="s">
        <v>35</v>
      </c>
      <c r="B11" s="64">
        <v>0.84</v>
      </c>
      <c r="C11" s="64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18.75" customHeight="1">
      <c r="A12" s="4" t="s">
        <v>54</v>
      </c>
      <c r="B12" s="64">
        <v>12.65</v>
      </c>
      <c r="C12" s="64">
        <v>12.65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7.25" customHeight="1">
      <c r="A13" s="4" t="s">
        <v>36</v>
      </c>
      <c r="B13" s="65">
        <v>0.05</v>
      </c>
      <c r="C13" s="65">
        <v>0.05</v>
      </c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47.25" customHeight="1">
      <c r="A14" s="4" t="s">
        <v>51</v>
      </c>
      <c r="B14" s="65"/>
      <c r="C14" s="65"/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5.25" customHeight="1">
      <c r="A15" s="63" t="s">
        <v>55</v>
      </c>
      <c r="B15" s="64">
        <v>3.17</v>
      </c>
      <c r="C15" s="64">
        <v>3.17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27.5">
      <c r="A16" s="27" t="s">
        <v>45</v>
      </c>
      <c r="B16" s="66">
        <v>5.44</v>
      </c>
      <c r="C16" s="66">
        <v>5.44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15.75">
      <c r="A17" s="27" t="s">
        <v>52</v>
      </c>
      <c r="B17" s="66">
        <v>0.88</v>
      </c>
      <c r="C17" s="66">
        <v>0.88</v>
      </c>
      <c r="D17" s="5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38.25">
      <c r="A18" s="27" t="s">
        <v>53</v>
      </c>
      <c r="B18" s="66">
        <v>0.87</v>
      </c>
      <c r="C18" s="66">
        <v>0.87</v>
      </c>
      <c r="D18" s="20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26.25" thickBot="1">
      <c r="A19" s="27" t="s">
        <v>7</v>
      </c>
      <c r="B19" s="49"/>
      <c r="C19" s="49"/>
      <c r="D19" s="20">
        <f t="shared" si="0"/>
        <v>0</v>
      </c>
      <c r="E19" s="5">
        <f>D19*'Часть 1'!$D$7*12</f>
        <v>0</v>
      </c>
      <c r="F19" s="28" t="s">
        <v>8</v>
      </c>
      <c r="G19" s="28" t="s">
        <v>8</v>
      </c>
    </row>
    <row r="20" spans="1:7" ht="16.5" thickBot="1">
      <c r="A20" s="21" t="s">
        <v>28</v>
      </c>
      <c r="B20" s="34">
        <v>25.37</v>
      </c>
      <c r="C20" s="34">
        <v>25.37</v>
      </c>
      <c r="D20" s="34">
        <f>SUM(D8:D19)</f>
        <v>0</v>
      </c>
      <c r="E20" s="34">
        <f>SUM(E8:E19)</f>
        <v>0</v>
      </c>
      <c r="F20" s="29" t="s">
        <v>8</v>
      </c>
      <c r="G20" s="30" t="s">
        <v>8</v>
      </c>
    </row>
    <row r="21" spans="1:7" ht="15.75">
      <c r="A21" s="86" t="s">
        <v>10</v>
      </c>
      <c r="B21" s="87"/>
      <c r="C21" s="87"/>
      <c r="D21" s="87"/>
      <c r="E21" s="87"/>
      <c r="F21" s="87"/>
      <c r="G21" s="88"/>
    </row>
    <row r="22" spans="1:7" ht="15.75">
      <c r="A22" s="61"/>
      <c r="B22" s="58"/>
      <c r="C22" s="59"/>
      <c r="D22" s="20"/>
      <c r="E22" s="60"/>
      <c r="F22" s="62"/>
      <c r="G22" s="59"/>
    </row>
    <row r="23" spans="1:7" ht="16.5" thickBot="1">
      <c r="A23" s="50" t="s">
        <v>29</v>
      </c>
      <c r="B23" s="56">
        <f>SUM(B22:B22)</f>
        <v>0</v>
      </c>
      <c r="C23" s="56">
        <f>SUM(C22:C22)</f>
        <v>0</v>
      </c>
      <c r="D23" s="56">
        <f>SUM(D22:D22)</f>
        <v>0</v>
      </c>
      <c r="E23" s="57">
        <f>SUM(E22:E22)</f>
        <v>0</v>
      </c>
      <c r="F23" s="51" t="s">
        <v>8</v>
      </c>
      <c r="G23" s="51" t="s">
        <v>8</v>
      </c>
    </row>
    <row r="24" spans="1:7" ht="16.5" thickBot="1">
      <c r="A24" s="35" t="s">
        <v>30</v>
      </c>
      <c r="B24" s="38">
        <v>25.37</v>
      </c>
      <c r="C24" s="38">
        <v>25.37</v>
      </c>
      <c r="D24" s="38">
        <f>D20+D23</f>
        <v>0</v>
      </c>
      <c r="E24" s="52">
        <f>E20+E23</f>
        <v>0</v>
      </c>
      <c r="F24" s="36" t="s">
        <v>8</v>
      </c>
      <c r="G24" s="37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80" t="s">
        <v>56</v>
      </c>
      <c r="B27" s="80"/>
      <c r="C27" s="80"/>
      <c r="D27" s="80"/>
      <c r="E27" s="80"/>
      <c r="F27" s="80"/>
      <c r="G27" s="80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2013-03-13T05:57:40Z</cp:lastPrinted>
  <dcterms:created xsi:type="dcterms:W3CDTF">2008-12-01T07:12:21Z</dcterms:created>
  <dcterms:modified xsi:type="dcterms:W3CDTF">2013-03-13T05:58:26Z</dcterms:modified>
  <cp:category/>
  <cp:version/>
  <cp:contentType/>
  <cp:contentStatus/>
</cp:coreProperties>
</file>