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<sst xmlns="http://schemas.openxmlformats.org/spreadsheetml/2006/main" count="92" uniqueCount="62">
  <si>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</si>
  <si>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</si>
  <si>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</si>
  <si>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</si>
  <si>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</si>
  <si>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</si>
  <si>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</si>
  <si>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</si>
  <si>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</si>
  <si>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</si>
  <si>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</si>
  <si>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</si>
  <si>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</si>
  <si>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</si>
  <si>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</si>
  <si>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</si>
  <si>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</si>
  <si>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</si>
  <si>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</si>
  <si>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</si>
  <si>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</si>
  <si>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</si>
  <si>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</si>
  <si>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</si>
  <si>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</si>
  <si>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</si>
  <si>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</si>
  <si>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</si>
  <si>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</si>
  <si>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</si>
  <si>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</si>
  <si>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</si>
  <si>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</si>
  <si>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</si>
  <si>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</si>
  <si>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</si>
  <si>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</si>
  <si>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</si>
  <si>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</si>
  <si>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</si>
  <si>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</si>
  <si>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</si>
  <si>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</si>
  <si>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</si>
  <si>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</si>
  <si>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</si>
  <si>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</si>
  <si>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Задолженность собственников на 01.01.2012г., руб.</t>
  </si>
  <si>
    <t>с.Дивеево, ул. Южная, 6</t>
  </si>
  <si>
    <t>с.Дивеево, ул.Южная, 6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</si>
  <si>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</si>
  <si>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</si>
  <si>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</si>
  <si>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</si>
  <si>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</si>
  <si>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</si>
  <si>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Начислено собственникам  за 2012г.,          руб.</t>
  </si>
  <si>
    <t>Оплачено собственниками за 2012г.,                 руб.</t>
  </si>
  <si>
    <t>Задолженность собственников на 01.01.2013г., руб.</t>
  </si>
  <si>
    <t>за 2012 год</t>
  </si>
  <si>
    <t>усиление элементов стропильной системы</t>
  </si>
  <si>
    <t>800 м/2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</si>
</sst>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2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4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24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2" fontId="5" fillId="0" borderId="17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7" xfId="0" applyFont="1" applyBorder="1" applyAlignment="1">
      <alignment horizontal="center" vertical="top"/>
    </xf>
    <xf numFmtId="172" fontId="6" fillId="0" borderId="28" xfId="0" applyNumberFormat="1" applyFont="1" applyBorder="1" applyAlignment="1">
      <alignment horizontal="right" vertical="top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0">
      <selection activeCell="I16" sqref="I16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66" t="s">
        <v>19</v>
      </c>
      <c r="C2" s="66"/>
      <c r="D2" s="66"/>
      <c r="E2" s="66"/>
      <c r="F2" s="66"/>
      <c r="G2" s="13"/>
      <c r="H2" s="13"/>
      <c r="I2" s="13"/>
    </row>
    <row r="3" spans="2:9" ht="15.75">
      <c r="B3" s="66" t="s">
        <v>18</v>
      </c>
      <c r="C3" s="66"/>
      <c r="D3" s="66"/>
      <c r="E3" s="66"/>
      <c r="F3" s="66"/>
      <c r="G3" s="12"/>
      <c r="H3" s="12"/>
      <c r="I3" s="12"/>
    </row>
    <row r="4" spans="2:9" ht="15.75">
      <c r="B4" s="66" t="s">
        <v>20</v>
      </c>
      <c r="C4" s="66"/>
      <c r="D4" s="66"/>
      <c r="E4" s="66"/>
      <c r="F4" s="66"/>
      <c r="G4" s="12"/>
      <c r="H4" s="12"/>
      <c r="I4" s="12"/>
    </row>
    <row r="5" spans="2:9" ht="15.75">
      <c r="B5" s="66" t="s">
        <v>59</v>
      </c>
      <c r="C5" s="66"/>
      <c r="D5" s="66"/>
      <c r="E5" s="66"/>
      <c r="F5" s="66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39">
        <v>846.75</v>
      </c>
      <c r="E7" s="38" t="s">
        <v>38</v>
      </c>
    </row>
    <row r="8" spans="2:5" ht="15.75">
      <c r="B8" s="10" t="s">
        <v>39</v>
      </c>
      <c r="C8" s="10"/>
      <c r="D8" s="57">
        <v>85.7</v>
      </c>
      <c r="E8" t="s">
        <v>38</v>
      </c>
    </row>
    <row r="9" spans="2:5" ht="15.75">
      <c r="B9" s="10"/>
      <c r="C9" s="10"/>
      <c r="D9" s="10"/>
      <c r="E9" s="1"/>
    </row>
    <row r="10" spans="2:6" ht="15.75">
      <c r="B10" s="59" t="s">
        <v>21</v>
      </c>
      <c r="C10" s="59"/>
      <c r="D10" s="59"/>
      <c r="E10" s="59"/>
      <c r="F10" s="59"/>
    </row>
    <row r="11" spans="2:6" ht="15.75">
      <c r="B11" s="59" t="s">
        <v>22</v>
      </c>
      <c r="C11" s="59"/>
      <c r="D11" s="59"/>
      <c r="E11" s="59"/>
      <c r="F11" s="59"/>
    </row>
    <row r="12" spans="2:6" ht="110.25" customHeight="1">
      <c r="B12" s="3" t="s">
        <v>17</v>
      </c>
      <c r="C12" s="3" t="s">
        <v>47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68" t="s">
        <v>48</v>
      </c>
      <c r="C13" s="69"/>
      <c r="D13" s="69"/>
      <c r="E13" s="69"/>
      <c r="F13" s="70"/>
    </row>
    <row r="14" spans="2:6" ht="15.75" customHeight="1">
      <c r="B14" s="63" t="s">
        <v>33</v>
      </c>
      <c r="C14" s="64"/>
      <c r="D14" s="64"/>
      <c r="E14" s="64"/>
      <c r="F14" s="65"/>
    </row>
    <row r="15" spans="2:6" ht="15.75" customHeight="1">
      <c r="B15" s="14" t="s">
        <v>31</v>
      </c>
      <c r="C15" s="77">
        <v>2504.72</v>
      </c>
      <c r="D15" s="77">
        <v>165778.96</v>
      </c>
      <c r="E15" s="78">
        <v>161538.89</v>
      </c>
      <c r="F15" s="78">
        <f>C15+D15-E15</f>
        <v>6744.789999999979</v>
      </c>
    </row>
    <row r="16" spans="2:6" ht="198.75" customHeight="1">
      <c r="B16" s="15" t="s">
        <v>45</v>
      </c>
      <c r="C16" s="79"/>
      <c r="D16" s="79"/>
      <c r="E16" s="80"/>
      <c r="F16" s="80"/>
    </row>
    <row r="17" spans="2:6" ht="18.75" customHeight="1" thickBot="1">
      <c r="B17" s="35" t="s">
        <v>46</v>
      </c>
      <c r="C17" s="81">
        <v>24</v>
      </c>
      <c r="D17" s="81">
        <v>308.52</v>
      </c>
      <c r="E17" s="81">
        <v>305.1</v>
      </c>
      <c r="F17" s="82">
        <f>C17+D17-E17</f>
        <v>27.41999999999996</v>
      </c>
    </row>
    <row r="18" spans="2:6" ht="16.5" thickBot="1">
      <c r="B18" s="17" t="s">
        <v>23</v>
      </c>
      <c r="C18" s="27">
        <f>C15+C17</f>
        <v>2528.72</v>
      </c>
      <c r="D18" s="27">
        <f>D15+D17</f>
        <v>166087.47999999998</v>
      </c>
      <c r="E18" s="27">
        <f>E15+E17</f>
        <v>161843.99000000002</v>
      </c>
      <c r="F18" s="27">
        <f>F15+F17</f>
        <v>6772.209999999979</v>
      </c>
    </row>
    <row r="19" spans="2:6" ht="15.75">
      <c r="B19" s="60" t="s">
        <v>11</v>
      </c>
      <c r="C19" s="61"/>
      <c r="D19" s="61"/>
      <c r="E19" s="61"/>
      <c r="F19" s="62"/>
    </row>
    <row r="20" spans="2:6" ht="15.75">
      <c r="B20" s="11" t="s">
        <v>12</v>
      </c>
      <c r="C20" s="86">
        <v>7484.1</v>
      </c>
      <c r="D20" s="86">
        <v>324032.54</v>
      </c>
      <c r="E20" s="86">
        <v>316717.01</v>
      </c>
      <c r="F20" s="82">
        <f>C20+D20-E20</f>
        <v>14799.629999999946</v>
      </c>
    </row>
    <row r="21" spans="2:6" ht="15.75">
      <c r="B21" s="11" t="s">
        <v>34</v>
      </c>
      <c r="C21" s="86">
        <v>1136.12</v>
      </c>
      <c r="D21" s="83">
        <v>48498.28</v>
      </c>
      <c r="E21" s="84">
        <v>46935.09</v>
      </c>
      <c r="F21" s="82">
        <f>C21+D21-E21</f>
        <v>2699.310000000005</v>
      </c>
    </row>
    <row r="22" spans="2:6" ht="15.75">
      <c r="B22" s="11" t="s">
        <v>13</v>
      </c>
      <c r="C22" s="83"/>
      <c r="D22" s="83"/>
      <c r="E22" s="84"/>
      <c r="F22" s="82"/>
    </row>
    <row r="23" spans="2:6" ht="15.75">
      <c r="B23" s="11" t="s">
        <v>14</v>
      </c>
      <c r="C23" s="86">
        <v>1795.19</v>
      </c>
      <c r="D23" s="86">
        <v>81602.45</v>
      </c>
      <c r="E23" s="86">
        <v>78495.04</v>
      </c>
      <c r="F23" s="82">
        <f>C23+D23-E23</f>
        <v>4902.600000000006</v>
      </c>
    </row>
    <row r="24" spans="2:6" ht="16.5" thickBot="1">
      <c r="B24" s="22" t="s">
        <v>15</v>
      </c>
      <c r="C24" s="83"/>
      <c r="D24" s="83">
        <v>15850.57</v>
      </c>
      <c r="E24" s="84">
        <v>13261.22</v>
      </c>
      <c r="F24" s="82">
        <f>C24+D24-E24</f>
        <v>2589.3500000000004</v>
      </c>
    </row>
    <row r="25" spans="2:6" ht="16.5" thickBot="1">
      <c r="B25" s="17" t="s">
        <v>24</v>
      </c>
      <c r="C25" s="85">
        <f>SUM(C20:C24)</f>
        <v>10415.410000000002</v>
      </c>
      <c r="D25" s="85">
        <f>D20+D21+D23</f>
        <v>454133.26999999996</v>
      </c>
      <c r="E25" s="85">
        <f>SUM(E20:E24)</f>
        <v>455408.3599999999</v>
      </c>
      <c r="F25" s="85">
        <f>SUM(F20:F24)</f>
        <v>24990.889999999956</v>
      </c>
    </row>
    <row r="26" spans="2:6" ht="27">
      <c r="B26" s="28" t="s">
        <v>16</v>
      </c>
      <c r="C26" s="29">
        <f>C18+C25</f>
        <v>12944.130000000001</v>
      </c>
      <c r="D26" s="29">
        <f>D18+D25</f>
        <v>620220.75</v>
      </c>
      <c r="E26" s="29">
        <f>E18+E25</f>
        <v>617252.35</v>
      </c>
      <c r="F26" s="58">
        <f>F18+F25</f>
        <v>31763.099999999933</v>
      </c>
    </row>
    <row r="27" spans="2:6" ht="16.5" thickBot="1">
      <c r="B27" s="63" t="s">
        <v>32</v>
      </c>
      <c r="C27" s="64"/>
      <c r="D27" s="64"/>
      <c r="E27" s="64"/>
      <c r="F27" s="65"/>
    </row>
    <row r="28" spans="2:6" ht="16.5" thickBot="1">
      <c r="B28" s="17" t="s">
        <v>25</v>
      </c>
      <c r="C28" s="18"/>
      <c r="D28" s="18"/>
      <c r="E28" s="19"/>
      <c r="F28" s="20"/>
    </row>
    <row r="30" spans="2:8" ht="15.75">
      <c r="B30" s="67" t="s">
        <v>55</v>
      </c>
      <c r="C30" s="67"/>
      <c r="D30" s="67"/>
      <c r="E30" s="67"/>
      <c r="F30" s="67"/>
      <c r="G30" s="13"/>
      <c r="H30" s="13"/>
    </row>
  </sheetData>
  <sheetProtection/>
  <mergeCells count="15">
    <mergeCell ref="B30:F30"/>
    <mergeCell ref="B11:F11"/>
    <mergeCell ref="B14:F14"/>
    <mergeCell ref="E15:E16"/>
    <mergeCell ref="F15:F16"/>
    <mergeCell ref="B13:F13"/>
    <mergeCell ref="B10:F10"/>
    <mergeCell ref="B19:F19"/>
    <mergeCell ref="B27:F27"/>
    <mergeCell ref="B2:F2"/>
    <mergeCell ref="B3:F3"/>
    <mergeCell ref="B4:F4"/>
    <mergeCell ref="B5:F5"/>
    <mergeCell ref="C15:C16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2">
      <selection activeCell="D25" sqref="D25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1" t="s">
        <v>27</v>
      </c>
      <c r="B1" s="71"/>
      <c r="C1" s="71"/>
      <c r="D1" s="71"/>
      <c r="E1" s="71"/>
      <c r="F1" s="71"/>
      <c r="G1" s="71"/>
    </row>
    <row r="2" spans="1:7" ht="15.75">
      <c r="A2" s="71" t="s">
        <v>26</v>
      </c>
      <c r="B2" s="71"/>
      <c r="C2" s="71"/>
      <c r="D2" s="71"/>
      <c r="E2" s="71"/>
      <c r="F2" s="71"/>
      <c r="G2" s="71"/>
    </row>
    <row r="3" spans="1:7" ht="15.75">
      <c r="A3" s="72" t="s">
        <v>0</v>
      </c>
      <c r="B3" s="72"/>
      <c r="C3" s="72"/>
      <c r="D3" s="72"/>
      <c r="E3" s="72"/>
      <c r="F3" s="72"/>
      <c r="G3" s="72"/>
    </row>
    <row r="4" spans="1:7" ht="15.75">
      <c r="A4" s="37"/>
      <c r="B4" s="40"/>
      <c r="C4" s="37"/>
      <c r="D4" s="73" t="s">
        <v>40</v>
      </c>
      <c r="E4" s="73"/>
      <c r="F4" s="41"/>
      <c r="G4" s="37"/>
    </row>
    <row r="5" spans="1:7" ht="110.25" customHeight="1">
      <c r="A5" s="42" t="s">
        <v>3</v>
      </c>
      <c r="B5" s="43" t="s">
        <v>4</v>
      </c>
      <c r="C5" s="42" t="s">
        <v>44</v>
      </c>
      <c r="D5" s="44" t="s">
        <v>41</v>
      </c>
      <c r="E5" s="45" t="s">
        <v>42</v>
      </c>
      <c r="F5" s="46" t="s">
        <v>5</v>
      </c>
      <c r="G5" s="42" t="s">
        <v>6</v>
      </c>
    </row>
    <row r="6" spans="1:7" ht="15.75" customHeight="1">
      <c r="A6" s="68" t="s">
        <v>49</v>
      </c>
      <c r="B6" s="69"/>
      <c r="C6" s="69"/>
      <c r="D6" s="69"/>
      <c r="E6" s="69"/>
      <c r="F6" s="69"/>
      <c r="G6" s="70"/>
    </row>
    <row r="7" spans="1:7" ht="15.75" customHeight="1">
      <c r="A7" s="60" t="s">
        <v>9</v>
      </c>
      <c r="B7" s="61"/>
      <c r="C7" s="61"/>
      <c r="D7" s="61"/>
      <c r="E7" s="61"/>
      <c r="F7" s="61"/>
      <c r="G7" s="62"/>
    </row>
    <row r="8" spans="1:7" ht="25.5">
      <c r="A8" s="4" t="s">
        <v>1</v>
      </c>
      <c r="B8" s="51"/>
      <c r="C8" s="51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15.75">
      <c r="A9" s="4" t="s">
        <v>50</v>
      </c>
      <c r="B9" s="51">
        <v>1.92</v>
      </c>
      <c r="C9" s="51">
        <v>1.92</v>
      </c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1.46</v>
      </c>
      <c r="C10" s="5">
        <v>1.46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12.75" customHeight="1">
      <c r="A11" s="4" t="s">
        <v>35</v>
      </c>
      <c r="B11" s="5">
        <v>0.84</v>
      </c>
      <c r="C11" s="5">
        <v>0.84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2" customHeight="1">
      <c r="A12" s="4" t="s">
        <v>36</v>
      </c>
      <c r="B12" s="51">
        <v>0.05</v>
      </c>
      <c r="C12" s="51">
        <v>0.05</v>
      </c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43.5" customHeight="1">
      <c r="A13" s="4" t="s">
        <v>51</v>
      </c>
      <c r="B13" s="51">
        <v>0.24</v>
      </c>
      <c r="C13" s="51">
        <v>0.24</v>
      </c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15.5" customHeight="1">
      <c r="A14" s="36" t="s">
        <v>54</v>
      </c>
      <c r="B14" s="5">
        <v>3.17</v>
      </c>
      <c r="C14" s="5">
        <v>3.17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43</v>
      </c>
      <c r="B15" s="16">
        <v>5.44</v>
      </c>
      <c r="C15" s="16">
        <v>5.44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52</v>
      </c>
      <c r="B16" s="16">
        <v>0.88</v>
      </c>
      <c r="C16" s="16">
        <v>0.88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53</v>
      </c>
      <c r="B17" s="16">
        <v>0.87</v>
      </c>
      <c r="C17" s="16">
        <v>0.87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6.25" thickBot="1">
      <c r="A18" s="23" t="s">
        <v>7</v>
      </c>
      <c r="B18" s="47">
        <v>0.13</v>
      </c>
      <c r="C18" s="47">
        <v>0.13</v>
      </c>
      <c r="D18" s="16">
        <f t="shared" si="0"/>
        <v>0</v>
      </c>
      <c r="E18" s="5">
        <f>D18*'Часть 1'!$D$7*12</f>
        <v>0</v>
      </c>
      <c r="F18" s="24" t="s">
        <v>8</v>
      </c>
      <c r="G18" s="24" t="s">
        <v>8</v>
      </c>
    </row>
    <row r="19" spans="1:7" ht="16.5" thickBot="1">
      <c r="A19" s="17" t="s">
        <v>28</v>
      </c>
      <c r="B19" s="30">
        <f>SUM(B8:B18)</f>
        <v>15.000000000000002</v>
      </c>
      <c r="C19" s="30">
        <f>SUM(C8:C18)</f>
        <v>15.000000000000002</v>
      </c>
      <c r="D19" s="30">
        <f>SUM(D8:D18)</f>
        <v>0</v>
      </c>
      <c r="E19" s="30">
        <f>SUM(E8:E18)</f>
        <v>0</v>
      </c>
      <c r="F19" s="25" t="s">
        <v>8</v>
      </c>
      <c r="G19" s="26" t="s">
        <v>8</v>
      </c>
    </row>
    <row r="20" spans="1:7" ht="15.75">
      <c r="A20" s="74" t="s">
        <v>10</v>
      </c>
      <c r="B20" s="75"/>
      <c r="C20" s="75"/>
      <c r="D20" s="75"/>
      <c r="E20" s="75"/>
      <c r="F20" s="75"/>
      <c r="G20" s="76"/>
    </row>
    <row r="21" spans="1:7" ht="26.25">
      <c r="A21" s="55" t="s">
        <v>60</v>
      </c>
      <c r="B21" s="56">
        <v>1.94</v>
      </c>
      <c r="C21" s="56">
        <v>1.94</v>
      </c>
      <c r="D21" s="54"/>
      <c r="E21" s="54"/>
      <c r="F21" s="56" t="s">
        <v>61</v>
      </c>
      <c r="G21" s="56" t="s">
        <v>61</v>
      </c>
    </row>
    <row r="22" spans="1:7" ht="16.5" thickBot="1">
      <c r="A22" s="48" t="s">
        <v>29</v>
      </c>
      <c r="B22" s="49">
        <f>B21</f>
        <v>1.94</v>
      </c>
      <c r="C22" s="49">
        <f>C21</f>
        <v>1.94</v>
      </c>
      <c r="D22" s="49">
        <v>0</v>
      </c>
      <c r="E22" s="52">
        <v>0</v>
      </c>
      <c r="F22" s="50" t="s">
        <v>8</v>
      </c>
      <c r="G22" s="50" t="s">
        <v>8</v>
      </c>
    </row>
    <row r="23" spans="1:7" ht="16.5" thickBot="1">
      <c r="A23" s="31" t="s">
        <v>30</v>
      </c>
      <c r="B23" s="34">
        <f>B19+B22</f>
        <v>16.94</v>
      </c>
      <c r="C23" s="34">
        <f>C19+C22</f>
        <v>16.94</v>
      </c>
      <c r="D23" s="34">
        <f>D19+D22</f>
        <v>0</v>
      </c>
      <c r="E23" s="53">
        <f>E19+E22</f>
        <v>0</v>
      </c>
      <c r="F23" s="32" t="s">
        <v>8</v>
      </c>
      <c r="G23" s="33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66" t="s">
        <v>55</v>
      </c>
      <c r="B26" s="66"/>
      <c r="C26" s="66"/>
      <c r="D26" s="66"/>
      <c r="E26" s="66"/>
      <c r="F26" s="66"/>
      <c r="G26" s="66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2013-03-13T05:45:56Z</cp:lastPrinted>
  <dcterms:created xsi:type="dcterms:W3CDTF">2008-12-01T07:12:21Z</dcterms:created>
  <dcterms:modified xsi:type="dcterms:W3CDTF">2013-03-13T05:47:13Z</dcterms:modified>
  <cp:category/>
  <cp:version/>
  <cp:contentType/>
  <cp:contentStatus/>
</cp:coreProperties>
</file>